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Оценка экспертов" sheetId="1" r:id="rId1"/>
    <sheet name="Итоговый результат" sheetId="2" r:id="rId2"/>
    <sheet name="Средние баллы по критериям" sheetId="3" r:id="rId3"/>
  </sheets>
  <definedNames>
    <definedName name="_xlnm._FilterDatabase" localSheetId="1" hidden="1">'Итоговый результат'!$A$1:$E$2</definedName>
    <definedName name="_xlnm._FilterDatabase" localSheetId="0" hidden="1">'Оценка экспертов'!$A$1:$A$112</definedName>
    <definedName name="_xlnm._FilterDatabase">'Итоговый результат'!$A$1:$E$2</definedName>
    <definedName name="_xlnm._FilterDatabase_1">'Оценка экспертов'!$A$1:$A$112</definedName>
    <definedName name="_xlnm._FilterDatabase_2">'Итоговый результат'!$A$1:$E$2</definedName>
    <definedName name="_xlnm._FilterDatabase_1_1">'Оценка экспертов'!$A$1:$A$112</definedName>
  </definedNames>
  <calcPr fullCalcOnLoad="1"/>
</workbook>
</file>

<file path=xl/sharedStrings.xml><?xml version="1.0" encoding="utf-8"?>
<sst xmlns="http://schemas.openxmlformats.org/spreadsheetml/2006/main" count="231" uniqueCount="193">
  <si>
    <r>
      <t xml:space="preserve">Внимание! </t>
    </r>
    <r>
      <rPr>
        <sz val="11"/>
        <rFont val="Arial Cyr"/>
        <family val="2"/>
      </rPr>
      <t>Каждую работу оценивали 2 эксперта. В таблице приведены оценки каждого эксперта, оценивавшего конспекты уроков. Итоговый результат есть сумма оценок обоих экспертов. Средний балл по показателю отражает уровень выраженности каждого показателя по итогам оценки ВСЕХ программ ВСЕМИ экспертами</t>
    </r>
  </si>
  <si>
    <t>Ф.И.О. педагога</t>
  </si>
  <si>
    <t>Учебный предмет и тема урока</t>
  </si>
  <si>
    <t>Компонент А. Компетентность 
в области постановки целей и задач педагогической 
деятельности</t>
  </si>
  <si>
    <t xml:space="preserve">Б. Компетентность в области
мотивирования обучающихся  </t>
  </si>
  <si>
    <t xml:space="preserve">В. Компетентность в области разработки
программ и принятия педагогических решений
</t>
  </si>
  <si>
    <t>Г. Компетентность в области информационной основы
педагогической деятельности</t>
  </si>
  <si>
    <t xml:space="preserve">Д. Компетентности педагога в субъективных условиях деятельности </t>
  </si>
  <si>
    <t xml:space="preserve">Е. Компетентность в области организации
учебной деятельности
</t>
  </si>
  <si>
    <t>Сумма</t>
  </si>
  <si>
    <t>А1.1</t>
  </si>
  <si>
    <t>А1.2</t>
  </si>
  <si>
    <t>А1.3</t>
  </si>
  <si>
    <t>А2</t>
  </si>
  <si>
    <t>А3</t>
  </si>
  <si>
    <t>А4.1</t>
  </si>
  <si>
    <t>А4.2</t>
  </si>
  <si>
    <t>А4.3</t>
  </si>
  <si>
    <t>А5.1</t>
  </si>
  <si>
    <t>А6.1</t>
  </si>
  <si>
    <t>А7.1</t>
  </si>
  <si>
    <t>Асум</t>
  </si>
  <si>
    <t>Б1</t>
  </si>
  <si>
    <t>Б2</t>
  </si>
  <si>
    <t>Б3</t>
  </si>
  <si>
    <t>Б4</t>
  </si>
  <si>
    <t>Б5</t>
  </si>
  <si>
    <t>Бсум</t>
  </si>
  <si>
    <t>В1</t>
  </si>
  <si>
    <t>В2</t>
  </si>
  <si>
    <t>В3</t>
  </si>
  <si>
    <t>В4</t>
  </si>
  <si>
    <t>В5</t>
  </si>
  <si>
    <t>В6</t>
  </si>
  <si>
    <t>Всум</t>
  </si>
  <si>
    <t>Г1</t>
  </si>
  <si>
    <t>Г2</t>
  </si>
  <si>
    <t>Г3</t>
  </si>
  <si>
    <t>Г4</t>
  </si>
  <si>
    <t>Г5</t>
  </si>
  <si>
    <t>Г6</t>
  </si>
  <si>
    <t>Г7</t>
  </si>
  <si>
    <t>Г8</t>
  </si>
  <si>
    <t>Гсум</t>
  </si>
  <si>
    <t>Д1</t>
  </si>
  <si>
    <t>Д2</t>
  </si>
  <si>
    <t>Д3</t>
  </si>
  <si>
    <t>Дсум</t>
  </si>
  <si>
    <t>Е1</t>
  </si>
  <si>
    <t>Е2</t>
  </si>
  <si>
    <t>Е3</t>
  </si>
  <si>
    <t>Е4</t>
  </si>
  <si>
    <t>Есум</t>
  </si>
  <si>
    <t>Учитель разделяет тему урока и цель урока</t>
  </si>
  <si>
    <t>Цели формулируются в понятной для ученика форме</t>
  </si>
  <si>
    <t>Поставленные перед учащимися цели способствуют формированию позитивной мотивации и росту интереса к учебной деятельности</t>
  </si>
  <si>
    <t>Поставленные перед учащимися цели способствуют организации индивидуальной и групповой деятельности</t>
  </si>
  <si>
    <t>Цели урока со-держат критерии, позволяющие им самостоятельно оценить качество полученных результатов</t>
  </si>
  <si>
    <t>Задачи урока конкретизируют цель, представляя собой промежуточный результат, способствующий достижению основной цели урока</t>
  </si>
  <si>
    <t xml:space="preserve">На начальном этапе урока учитель ставит цель и задачи, направленные на создание условий для дальнейшей эффективной
работы на уроке </t>
  </si>
  <si>
    <t>Цели и задачи опроса носят обучающий характер, они соответствуют предметному материалу</t>
  </si>
  <si>
    <t>Цели и задачи, поставленные педагогом, способствуют развитию познавательных способностей учащихся, воспитанию социально значимых качеств личности</t>
  </si>
  <si>
    <t>Поставленные цели диагностируемы и достижимы</t>
  </si>
  <si>
    <t>Сформулированы формируемые у учащихся компетенции и результаты учебной деятельности</t>
  </si>
  <si>
    <t>Учитель демонстрирует учащимся возможности использования тех знаний, которые они освоят, на практике</t>
  </si>
  <si>
    <t>Учитель демонстрирует знание приемов и методов, направленных на формирование интереса учащихся к преподаваемому пред-мету и теме урока</t>
  </si>
  <si>
    <t xml:space="preserve">Учитель использует знания об интересах и потребностях обучающихся в организации учебной деятельности, при постановке учебных целей и задач, выборе методов и форм работы и т.д. </t>
  </si>
  <si>
    <t xml:space="preserve">Учитель использует педагогическое оценивание как метод повышения учебной активности и учебной мотивации учащихся </t>
  </si>
  <si>
    <t>Учитель планирует использовать различные задания так, чтобы ученики почувствовали свой успех</t>
  </si>
  <si>
    <t>При подготовке к уроку педагог учитывает требования основных нормативных документов, определяющих содержание и результаты учебной деятельности по предмету</t>
  </si>
  <si>
    <t>Конспект урока составлен с учетом темпа усвоения учебного материала учащимися</t>
  </si>
  <si>
    <t>Конспект урока составлен с учетом поэтапного освоения (преемственности) учебного материала в рамках преподаваемого предмета и программы</t>
  </si>
  <si>
    <t>Учитель демонстрирует умение вносить изменения в существующие дидактические и методические материалы с целью достижения более высоких результатов</t>
  </si>
  <si>
    <t>Учитель использует самостоятельно разработанные программные, методические или дидактические материалы по предмету</t>
  </si>
  <si>
    <t>Педагог демонстрирует умение адекватно изменять стратегию действий в случае, если не удается достичь поставленных целей</t>
  </si>
  <si>
    <t>Учитель в ходе написания конспекта демонстрирует знание преподаваемого предмета</t>
  </si>
  <si>
    <t>Учитель хорошо ориентируется в различных источниках (учебники, учебные и методические пособия, медиа-пособия, современные цифровые образовательные ресурсы и др.) по преподаваемому предмету, может дать ссылки на подходящие источники</t>
  </si>
  <si>
    <t>При изложении в письменной работе основного материала по предмету учитель раскрывает связь новой темы с предыдущими и будущими темами по преподаваемому предмету</t>
  </si>
  <si>
    <t>Учитель видит и раскрывает связь своего предмета с другими предметами школьной программы, связь теоретических знаний с практической деятельностью, в которой они используются</t>
  </si>
  <si>
    <t>Учитель представляет материал в доступной учащимся форме в соответствии с дидактическими принципами</t>
  </si>
  <si>
    <t>Учитель демонстрирует владение современными методами преподавания</t>
  </si>
  <si>
    <t>Представленные в конспекте методы соответствуют поставленным целям и задачам, содержанию изучаемого предмета, теме урока, условиям и времени, отведенному на изучение темы</t>
  </si>
  <si>
    <t>Учитель демонстрирует умение работать с различными информационными ресурсами и программ-но-методическими комплексами, современными информационно-коммуникативными
технологиями, компьютерными и мультимедийными технологиями, цифровыми образовательными ресурсами</t>
  </si>
  <si>
    <t>При постановке целей, выборе форм и методов мотивирования и организации учебной деятельности педагог ориентируется на индивидуальные особенности и специфику взаимоотношений обучающихся</t>
  </si>
  <si>
    <t>Представленные в конспекте методы выбраны в соответствии с возрастным и индивидуальным особенностям учащихся, с которыми он работает</t>
  </si>
  <si>
    <t>Педагог планирует работу таким образом, чтобы получать информацию об уровне усвоения учебного материала различными обучающимися</t>
  </si>
  <si>
    <t>Учитель ставит цель и задачи, структурирующие и организующие деятельность учащихся на каждом из этапов урока</t>
  </si>
  <si>
    <t>Учитель владеет методами организации индивидуальной и совместной деятельности учащихся,  направленной на решение поставленных целей и задач</t>
  </si>
  <si>
    <t>Учитель использует методы,  побуждающие обучающихся самостоятельно рассуждать</t>
  </si>
  <si>
    <t>Учитель умеет сочетать методы педагогического оценивания, взаимооценки и самооценки обучающихся</t>
  </si>
  <si>
    <t>Артеменко Марина Анатольевна</t>
  </si>
  <si>
    <t>Информатика 2 класс «Бусины» УМК Семенов А.Л., Рудченко Т.А.</t>
  </si>
  <si>
    <t>Астраханцева Альбина Михайловна</t>
  </si>
  <si>
    <t>Рисование «Нетрадиционные техники рисования зимнего дерева»</t>
  </si>
  <si>
    <t>Борисенко Наталья Александровна</t>
  </si>
  <si>
    <t>Черчение «Прямоугольное проецирование»</t>
  </si>
  <si>
    <t>Величко Ася Альбертовна</t>
  </si>
  <si>
    <t>Английский язык «Времена года»</t>
  </si>
  <si>
    <t>Верушкина Наталья Валентиновна</t>
  </si>
  <si>
    <t>Урок по окружающему миру в 1 классе в рамках реализации ФГОС «Кто такие насекомые?»</t>
  </si>
  <si>
    <t>Гогошидзе Лариса Александровна</t>
  </si>
  <si>
    <t>Литературное чтение «Николай Носов «Затейники»»</t>
  </si>
  <si>
    <t>Емельянова Алла Ивановна</t>
  </si>
  <si>
    <t>Калачева Анжелика Георгиевна</t>
  </si>
  <si>
    <t>Английский язык «Проект урока по развитию креативных способностей обучающихся»</t>
  </si>
  <si>
    <t>Лешина Татьяна Михайловна</t>
  </si>
  <si>
    <t>Мамедова Наталья Анатольевна</t>
  </si>
  <si>
    <t>Литературное чтение 1 класс Э. Успенский "Крокодил Гена и его друзья" "Как найти настоящих друзей?"</t>
  </si>
  <si>
    <t>Маторкина Марианна Эдуардовна</t>
  </si>
  <si>
    <t>Духовно-нравственное развитие детей «Игра-путешествие по сказкам»</t>
  </si>
  <si>
    <t>Очередько Наталья Геннадьевна</t>
  </si>
  <si>
    <t>История Кубанского казачества «Народные игры кубанского казачества»</t>
  </si>
  <si>
    <t>Радченко Наталья Сергеевна</t>
  </si>
  <si>
    <t>“Распознавание и составление арифметических задач”</t>
  </si>
  <si>
    <t>Рогозина Ирина Геннадьевна</t>
  </si>
  <si>
    <t>Биология «Воздушное (углеродное) питание растений»</t>
  </si>
  <si>
    <t>Савицкая Анастасия Михайловна</t>
  </si>
  <si>
    <t>Окружающий мир "Зависимость человека от природы. Богатство природы."</t>
  </si>
  <si>
    <t>Соляник Наталья Анатольевна</t>
  </si>
  <si>
    <t>Математика "Прямоугольный треугольник"</t>
  </si>
  <si>
    <t>Стаценко Татьяна Николаевна</t>
  </si>
  <si>
    <t>Урок развития речи. Сочинение-описание. "Цветная музыка стиха"</t>
  </si>
  <si>
    <t>Тихонова Марина Борисовна</t>
  </si>
  <si>
    <t>История «Искусство Древнего Египта» по ФГОС ООО.</t>
  </si>
  <si>
    <t>Торба Эльвира Фаридовна</t>
  </si>
  <si>
    <t>ИЗО «Коллекционирование, как средство развития креативности у детей дошкольного возраста»</t>
  </si>
  <si>
    <t>Федоренко Елена Валериевна</t>
  </si>
  <si>
    <t>ИЗО «Все тайны о натюрморте»</t>
  </si>
  <si>
    <t>Яловая Оксана Александровна</t>
  </si>
  <si>
    <t>ИЗО "Украшаем варежку"</t>
  </si>
  <si>
    <t>Среднее значение</t>
  </si>
  <si>
    <t>Максимальное значение</t>
  </si>
  <si>
    <t>Вуз</t>
  </si>
  <si>
    <t>Название программы</t>
  </si>
  <si>
    <t>Общий балл</t>
  </si>
  <si>
    <t>Решение</t>
  </si>
  <si>
    <t>Славянский-на-Кубани государственный педагогический институт</t>
  </si>
  <si>
    <t>Современные технологии обучения в вузе</t>
  </si>
  <si>
    <t>рекомендована</t>
  </si>
  <si>
    <t>Максимально возможный балл</t>
  </si>
  <si>
    <t>Код показателя</t>
  </si>
  <si>
    <t>Средний балл</t>
  </si>
  <si>
    <t>Профильные вузы</t>
  </si>
  <si>
    <t>Непрофильные вузы</t>
  </si>
  <si>
    <t>А. Общая оценка программы</t>
  </si>
  <si>
    <t>1. Актуальность</t>
  </si>
  <si>
    <t>1.1. Соответствует стратегическим направлениям развития системы высшего профессионального образования</t>
  </si>
  <si>
    <t>1.2. Ориентирована на решение актуальных профессиональных задач профессорско-преподавательского состава</t>
  </si>
  <si>
    <t>1.3. Отражает современные научные, научно-практические и научно-методические достижения в данной области</t>
  </si>
  <si>
    <t>2. Адресность</t>
  </si>
  <si>
    <t>2.1. Адресована преподавателям любой отрасли знаний и специальности
2.2. Адресована преподавателям определенной отрасли знаний 
2.3. Адресована преподавателям определенной специальности2.1. Адресована преподавателям любой отрасли знаний и специальности
2.2. Адресована преподавателям определенной отрасли знаний 
2.3. Адресована преподавателям определенной специальности2.1. Адресована преподавателям любой отрасли знаний и специальности
2.2. Адресована преподавателям определенной отрасли знаний 
2.3. Адресована преподавателям определенной специальности</t>
  </si>
  <si>
    <t>3. Персонификация</t>
  </si>
  <si>
    <t>3.1. Возможность построения индивидуального образовательного маршрута</t>
  </si>
  <si>
    <t>А3.1</t>
  </si>
  <si>
    <t>4. Вариативность</t>
  </si>
  <si>
    <t>4.1. Вариативность содержания (модулей, разделов, тем)</t>
  </si>
  <si>
    <t>4.2. Вариативность форм и заданий текущей и/или итоговой аттестации</t>
  </si>
  <si>
    <t>4.3. Вариативность форм и заданий для организации самостоятельной работы слушателей</t>
  </si>
  <si>
    <t>5. Целостность</t>
  </si>
  <si>
    <t>5.1. Характеризуется внутренней логикой построения, основные разделы, темы и модули программы имеют содержательную взаимосвязь</t>
  </si>
  <si>
    <t>6. Результат освоения программы</t>
  </si>
  <si>
    <t>6.1. Ориентирована на создание определенного продукта, который может использоваться в профессиональной деятельности слушателей</t>
  </si>
  <si>
    <t>7. Целесообразность</t>
  </si>
  <si>
    <t>7.1. С точки зрения развития практики образования</t>
  </si>
  <si>
    <t>Б. Оценка целевой направленности программы</t>
  </si>
  <si>
    <t>1. Соответствует профессиональным задачам профессорско-преподавательского состава</t>
  </si>
  <si>
    <t>2. Соответствует названию программы</t>
  </si>
  <si>
    <t>3. Содержит указание на конкретные обоснованные результаты освоения программы</t>
  </si>
  <si>
    <t>4. Содержит указание на конкретные сферы применения программы</t>
  </si>
  <si>
    <t>5. Соответствие цели условиям освоения программы (времени, режиму, уровню компетентности слушателей в области проблематики программы)</t>
  </si>
  <si>
    <t>В. Оценка содержания программы</t>
  </si>
  <si>
    <t>1. Соответствует заявленным целям</t>
  </si>
  <si>
    <t>2. Соответствует профессиональным задачам профессорско-преподавательского состава</t>
  </si>
  <si>
    <t>3. Ориентировано на создание определенного продукта, который может использоваться в профессиональной педагогической деятельности слушателей</t>
  </si>
  <si>
    <t>4. Отражает современные научные, научно-практические и научно-методические достижения в данной области</t>
  </si>
  <si>
    <t>5. Характеризуется внутренней логикой построения, основные разделы, темы и модули программы имеют содержательную взаимосвязь</t>
  </si>
  <si>
    <t>6. Степень соответствия наименований разделов и тем их содержанию</t>
  </si>
  <si>
    <t>Г. Оценка технологий реализации программы</t>
  </si>
  <si>
    <t>1. Соответствуют заявленным целям</t>
  </si>
  <si>
    <t>2. Разнообразие используемых технологий</t>
  </si>
  <si>
    <t>3. Целесоообразность использования технологий</t>
  </si>
  <si>
    <t>4. Соответствуют специфике взрослых обучающихся (профессионалов, обладающих определенным опытом)</t>
  </si>
  <si>
    <t>5. Соответствуют содержанию программы</t>
  </si>
  <si>
    <t xml:space="preserve">6. Оптимальность соотношения форм проведения занятий (лекционных, практических, семинаров, деловых игр, тренингов и пр.) </t>
  </si>
  <si>
    <t>7. Методические рекомендации по реализации программы соответствуют ее целям, содержанию и ожидаемым результатам</t>
  </si>
  <si>
    <t>8. Обеспечивают достижение результатов, определенных целью программы</t>
  </si>
  <si>
    <t>Д. Оценка форм и видов аттестации и контроля</t>
  </si>
  <si>
    <t>1. Соответствуют целям и содержанию программы</t>
  </si>
  <si>
    <t>2. Соответствуют режиму освоения программы (срокам обучения, объему часов)</t>
  </si>
  <si>
    <t>3. Вариативность форм и заданий текущей и/или итоговой аттестации</t>
  </si>
  <si>
    <t>Е. Оценка литературы (основной и дополнительной), а также других видов учебно-методических материалов, пособий, необходимых для освоения программы</t>
  </si>
  <si>
    <t>3. Оценка необходимости и достаточности предлагаемых источников (в том числе наличие ссылок на публикации общепризнанных научных / практических разработчиков проблематики программы)</t>
  </si>
  <si>
    <t>4. Оценка современности предлагаемых источников</t>
  </si>
</sst>
</file>

<file path=xl/styles.xml><?xml version="1.0" encoding="utf-8"?>
<styleSheet xmlns="http://schemas.openxmlformats.org/spreadsheetml/2006/main">
  <numFmts count="2">
    <numFmt numFmtId="164" formatCode="GENERAL"/>
    <numFmt numFmtId="165" formatCode="0.00"/>
  </numFmts>
  <fonts count="19">
    <font>
      <sz val="10"/>
      <name val="Arial"/>
      <family val="2"/>
    </font>
    <font>
      <b/>
      <sz val="11"/>
      <name val="Arial Cyr"/>
      <family val="2"/>
    </font>
    <font>
      <b/>
      <sz val="10"/>
      <name val="Arial Cyr"/>
      <family val="2"/>
    </font>
    <font>
      <b/>
      <sz val="11"/>
      <color indexed="10"/>
      <name val="Arial Cyr"/>
      <family val="2"/>
    </font>
    <font>
      <sz val="11"/>
      <name val="Arial Cyr"/>
      <family val="2"/>
    </font>
    <font>
      <sz val="10"/>
      <name val="Arial Cyr"/>
      <family val="2"/>
    </font>
    <font>
      <sz val="9"/>
      <name val="Arial"/>
      <family val="2"/>
    </font>
    <font>
      <sz val="9"/>
      <color indexed="8"/>
      <name val="Arial"/>
      <family val="2"/>
    </font>
    <font>
      <sz val="10"/>
      <color indexed="8"/>
      <name val="Arial Cyr"/>
      <family val="2"/>
    </font>
    <font>
      <b/>
      <sz val="11"/>
      <color indexed="8"/>
      <name val="Arial Cyr"/>
      <family val="2"/>
    </font>
    <font>
      <b/>
      <sz val="10"/>
      <color indexed="8"/>
      <name val="Arial Cyr"/>
      <family val="2"/>
    </font>
    <font>
      <sz val="9"/>
      <color indexed="10"/>
      <name val="Arial"/>
      <family val="2"/>
    </font>
    <font>
      <sz val="10"/>
      <color indexed="10"/>
      <name val="Arial Cyr"/>
      <family val="2"/>
    </font>
    <font>
      <b/>
      <sz val="10"/>
      <color indexed="10"/>
      <name val="Arial Cyr"/>
      <family val="2"/>
    </font>
    <font>
      <b/>
      <sz val="11"/>
      <name val="Times New Roman"/>
      <family val="1"/>
    </font>
    <font>
      <sz val="11"/>
      <name val="Times New Roman"/>
      <family val="1"/>
    </font>
    <font>
      <b/>
      <sz val="12"/>
      <name val="Arial Cyr"/>
      <family val="2"/>
    </font>
    <font>
      <b/>
      <sz val="10"/>
      <name val="Arial"/>
      <family val="2"/>
    </font>
    <font>
      <b/>
      <sz val="14"/>
      <name val="Arial Cyr"/>
      <family val="2"/>
    </font>
  </fonts>
  <fills count="5">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7"/>
        <bgColor indexed="64"/>
      </patternFill>
    </fill>
  </fills>
  <borders count="12">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85">
    <xf numFmtId="164" fontId="0" fillId="0" borderId="0" xfId="0" applyAlignment="1">
      <alignment/>
    </xf>
    <xf numFmtId="164" fontId="0" fillId="0" borderId="1" xfId="0" applyBorder="1" applyAlignment="1">
      <alignment horizontal="left" vertical="top" wrapText="1"/>
    </xf>
    <xf numFmtId="164" fontId="0" fillId="0" borderId="1" xfId="0" applyBorder="1" applyAlignment="1">
      <alignment horizontal="center" vertical="top" wrapText="1"/>
    </xf>
    <xf numFmtId="164" fontId="1" fillId="2" borderId="1" xfId="0" applyFont="1" applyFill="1" applyBorder="1" applyAlignment="1">
      <alignment horizontal="center" vertical="top" wrapText="1"/>
    </xf>
    <xf numFmtId="164" fontId="2" fillId="0" borderId="1" xfId="0" applyFont="1" applyBorder="1" applyAlignment="1">
      <alignment horizontal="center" vertical="top" wrapText="1"/>
    </xf>
    <xf numFmtId="164" fontId="1" fillId="3" borderId="1" xfId="0" applyFont="1" applyFill="1" applyBorder="1" applyAlignment="1">
      <alignment horizontal="center" vertical="top" wrapText="1"/>
    </xf>
    <xf numFmtId="164" fontId="0" fillId="0" borderId="0" xfId="0" applyAlignment="1">
      <alignment wrapText="1"/>
    </xf>
    <xf numFmtId="164" fontId="3" fillId="0" borderId="1" xfId="0" applyFont="1" applyFill="1" applyBorder="1" applyAlignment="1">
      <alignment horizontal="left" vertical="top" wrapText="1"/>
    </xf>
    <xf numFmtId="164" fontId="2" fillId="0" borderId="2" xfId="0" applyFont="1" applyFill="1" applyBorder="1" applyAlignment="1">
      <alignment horizontal="center" vertical="top" wrapText="1"/>
    </xf>
    <xf numFmtId="164" fontId="2" fillId="0" borderId="3" xfId="0" applyFont="1" applyFill="1" applyBorder="1" applyAlignment="1">
      <alignment horizontal="center" vertical="top" wrapText="1"/>
    </xf>
    <xf numFmtId="164" fontId="1" fillId="0" borderId="4" xfId="0" applyFont="1" applyFill="1" applyBorder="1" applyAlignment="1">
      <alignment horizontal="center" vertical="top" wrapText="1"/>
    </xf>
    <xf numFmtId="164" fontId="0" fillId="0" borderId="2" xfId="0" applyFill="1" applyBorder="1" applyAlignment="1">
      <alignment horizontal="center" vertical="top" wrapText="1"/>
    </xf>
    <xf numFmtId="164" fontId="0" fillId="0" borderId="3" xfId="0" applyFill="1" applyBorder="1" applyAlignment="1">
      <alignment horizontal="center" vertical="top" wrapText="1"/>
    </xf>
    <xf numFmtId="164" fontId="1" fillId="0" borderId="5" xfId="0" applyFont="1" applyFill="1" applyBorder="1" applyAlignment="1">
      <alignment horizontal="center" vertical="top" wrapText="1"/>
    </xf>
    <xf numFmtId="164" fontId="2" fillId="0" borderId="1" xfId="0" applyFont="1" applyBorder="1" applyAlignment="1">
      <alignment horizontal="center" vertical="center" wrapText="1"/>
    </xf>
    <xf numFmtId="164" fontId="2" fillId="2" borderId="1" xfId="0" applyFont="1" applyFill="1" applyBorder="1" applyAlignment="1">
      <alignment horizontal="center" vertical="center" wrapText="1"/>
    </xf>
    <xf numFmtId="164" fontId="1" fillId="3" borderId="1" xfId="0" applyFont="1" applyFill="1" applyBorder="1" applyAlignment="1">
      <alignment horizontal="center" vertical="center" textRotation="90" wrapText="1"/>
    </xf>
    <xf numFmtId="164" fontId="0" fillId="0" borderId="0" xfId="0" applyAlignment="1">
      <alignment horizontal="center" vertical="center" wrapText="1"/>
    </xf>
    <xf numFmtId="164" fontId="5" fillId="0" borderId="1" xfId="0" applyFont="1" applyBorder="1" applyAlignment="1">
      <alignment horizontal="center" textRotation="90" wrapText="1"/>
    </xf>
    <xf numFmtId="164" fontId="0" fillId="0" borderId="1" xfId="0" applyFont="1" applyBorder="1" applyAlignment="1">
      <alignment horizontal="center" textRotation="90" wrapText="1"/>
    </xf>
    <xf numFmtId="164" fontId="1" fillId="2" borderId="1" xfId="0" applyFont="1" applyFill="1" applyBorder="1" applyAlignment="1">
      <alignment textRotation="90" wrapText="1"/>
    </xf>
    <xf numFmtId="164" fontId="1" fillId="2" borderId="1" xfId="0" applyFont="1" applyFill="1" applyBorder="1" applyAlignment="1">
      <alignment horizontal="center" vertical="top" textRotation="90" wrapText="1"/>
    </xf>
    <xf numFmtId="164" fontId="0" fillId="0" borderId="0" xfId="0" applyAlignment="1">
      <alignment textRotation="90" wrapText="1"/>
    </xf>
    <xf numFmtId="164" fontId="6" fillId="0" borderId="1" xfId="0" applyFont="1" applyBorder="1" applyAlignment="1">
      <alignment vertical="top" wrapText="1"/>
    </xf>
    <xf numFmtId="164" fontId="7" fillId="0" borderId="1" xfId="0" applyFont="1" applyBorder="1" applyAlignment="1">
      <alignment vertical="top" wrapText="1"/>
    </xf>
    <xf numFmtId="164" fontId="8" fillId="0" borderId="1" xfId="0" applyFont="1" applyBorder="1" applyAlignment="1">
      <alignment horizontal="center" vertical="top" wrapText="1"/>
    </xf>
    <xf numFmtId="164" fontId="9" fillId="2" borderId="1" xfId="0" applyFont="1" applyFill="1" applyBorder="1" applyAlignment="1">
      <alignment horizontal="center" vertical="top" wrapText="1"/>
    </xf>
    <xf numFmtId="164" fontId="10" fillId="0" borderId="1" xfId="0" applyFont="1" applyBorder="1" applyAlignment="1">
      <alignment horizontal="center" vertical="top" wrapText="1"/>
    </xf>
    <xf numFmtId="164" fontId="9" fillId="3" borderId="1" xfId="0" applyFont="1" applyFill="1" applyBorder="1" applyAlignment="1">
      <alignment horizontal="center" vertical="top" wrapText="1"/>
    </xf>
    <xf numFmtId="164" fontId="8" fillId="0" borderId="0" xfId="0" applyFont="1" applyAlignment="1">
      <alignment wrapText="1"/>
    </xf>
    <xf numFmtId="164" fontId="11" fillId="0" borderId="1" xfId="0" applyFont="1" applyBorder="1" applyAlignment="1">
      <alignment vertical="top" wrapText="1"/>
    </xf>
    <xf numFmtId="164" fontId="12" fillId="0" borderId="1" xfId="0" applyFont="1" applyBorder="1" applyAlignment="1">
      <alignment horizontal="center" vertical="top" wrapText="1"/>
    </xf>
    <xf numFmtId="164" fontId="13" fillId="0" borderId="1" xfId="0" applyFont="1" applyBorder="1" applyAlignment="1">
      <alignment horizontal="center" vertical="top" wrapText="1"/>
    </xf>
    <xf numFmtId="164" fontId="12" fillId="0" borderId="0" xfId="0" applyFont="1" applyAlignment="1">
      <alignment wrapText="1"/>
    </xf>
    <xf numFmtId="164" fontId="5" fillId="2" borderId="6" xfId="0" applyFont="1" applyFill="1" applyBorder="1" applyAlignment="1">
      <alignment wrapText="1"/>
    </xf>
    <xf numFmtId="164" fontId="0" fillId="2" borderId="7" xfId="0" applyFill="1" applyBorder="1" applyAlignment="1">
      <alignment wrapText="1"/>
    </xf>
    <xf numFmtId="165" fontId="1" fillId="2" borderId="7" xfId="0" applyNumberFormat="1" applyFont="1" applyFill="1" applyBorder="1" applyAlignment="1">
      <alignment horizontal="center" wrapText="1"/>
    </xf>
    <xf numFmtId="164" fontId="5" fillId="2" borderId="8" xfId="0" applyFont="1" applyFill="1" applyBorder="1" applyAlignment="1">
      <alignment wrapText="1"/>
    </xf>
    <xf numFmtId="164" fontId="0" fillId="2" borderId="9" xfId="0" applyFill="1" applyBorder="1" applyAlignment="1">
      <alignment wrapText="1"/>
    </xf>
    <xf numFmtId="164" fontId="0" fillId="2" borderId="9" xfId="0" applyFill="1" applyBorder="1" applyAlignment="1">
      <alignment horizontal="center" wrapText="1"/>
    </xf>
    <xf numFmtId="164" fontId="1" fillId="2" borderId="9" xfId="0" applyFont="1" applyFill="1" applyBorder="1" applyAlignment="1">
      <alignment horizontal="center" wrapText="1"/>
    </xf>
    <xf numFmtId="164" fontId="2" fillId="2" borderId="9" xfId="0" applyFont="1" applyFill="1" applyBorder="1" applyAlignment="1">
      <alignment horizontal="center" wrapText="1"/>
    </xf>
    <xf numFmtId="164" fontId="1" fillId="2" borderId="10" xfId="0" applyFont="1" applyFill="1" applyBorder="1" applyAlignment="1">
      <alignment horizontal="center" wrapText="1"/>
    </xf>
    <xf numFmtId="164" fontId="0" fillId="0" borderId="11" xfId="0" applyBorder="1" applyAlignment="1">
      <alignment wrapText="1"/>
    </xf>
    <xf numFmtId="164" fontId="0" fillId="0" borderId="11" xfId="0" applyBorder="1" applyAlignment="1">
      <alignment horizontal="center" wrapText="1"/>
    </xf>
    <xf numFmtId="164" fontId="1" fillId="2" borderId="11" xfId="0" applyFont="1" applyFill="1" applyBorder="1" applyAlignment="1">
      <alignment horizontal="center" wrapText="1"/>
    </xf>
    <xf numFmtId="164" fontId="2" fillId="0" borderId="11" xfId="0" applyFont="1" applyBorder="1" applyAlignment="1">
      <alignment horizontal="center" wrapText="1"/>
    </xf>
    <xf numFmtId="164" fontId="1" fillId="3" borderId="11" xfId="0" applyFont="1" applyFill="1" applyBorder="1" applyAlignment="1">
      <alignment horizontal="center" wrapText="1"/>
    </xf>
    <xf numFmtId="164" fontId="0" fillId="0" borderId="1" xfId="0" applyBorder="1" applyAlignment="1">
      <alignment wrapText="1"/>
    </xf>
    <xf numFmtId="165" fontId="0" fillId="0" borderId="1" xfId="0" applyNumberFormat="1" applyBorder="1" applyAlignment="1">
      <alignment horizontal="center" wrapText="1"/>
    </xf>
    <xf numFmtId="164" fontId="0" fillId="0" borderId="1" xfId="0" applyBorder="1" applyAlignment="1">
      <alignment horizontal="center" wrapText="1"/>
    </xf>
    <xf numFmtId="164" fontId="1" fillId="2" borderId="1" xfId="0" applyFont="1" applyFill="1" applyBorder="1" applyAlignment="1">
      <alignment horizontal="center" wrapText="1"/>
    </xf>
    <xf numFmtId="164" fontId="2" fillId="0" borderId="1" xfId="0" applyFont="1" applyBorder="1" applyAlignment="1">
      <alignment horizontal="center" wrapText="1"/>
    </xf>
    <xf numFmtId="164" fontId="1" fillId="3" borderId="1" xfId="0" applyFont="1" applyFill="1" applyBorder="1" applyAlignment="1">
      <alignment horizontal="center" wrapText="1"/>
    </xf>
    <xf numFmtId="164" fontId="4" fillId="0" borderId="0" xfId="0" applyFont="1" applyAlignment="1">
      <alignment/>
    </xf>
    <xf numFmtId="164" fontId="4" fillId="0" borderId="0" xfId="0" applyFont="1" applyFill="1" applyAlignment="1">
      <alignment/>
    </xf>
    <xf numFmtId="164" fontId="14" fillId="0" borderId="1" xfId="0" applyFont="1" applyBorder="1" applyAlignment="1">
      <alignment horizontal="center" vertical="top" wrapText="1"/>
    </xf>
    <xf numFmtId="164" fontId="14" fillId="0" borderId="1" xfId="0" applyFont="1" applyBorder="1" applyAlignment="1">
      <alignment horizontal="center" wrapText="1"/>
    </xf>
    <xf numFmtId="164" fontId="14" fillId="0" borderId="1" xfId="0" applyFont="1" applyFill="1" applyBorder="1" applyAlignment="1">
      <alignment horizontal="center" wrapText="1"/>
    </xf>
    <xf numFmtId="164" fontId="15" fillId="0" borderId="1" xfId="0" applyFont="1" applyBorder="1" applyAlignment="1">
      <alignment wrapText="1"/>
    </xf>
    <xf numFmtId="164" fontId="15" fillId="0" borderId="1" xfId="0" applyFont="1" applyFill="1" applyBorder="1" applyAlignment="1">
      <alignment horizontal="center" wrapText="1"/>
    </xf>
    <xf numFmtId="164" fontId="0" fillId="0" borderId="0" xfId="0" applyAlignment="1">
      <alignment horizontal="center" vertical="center"/>
    </xf>
    <xf numFmtId="165" fontId="0" fillId="2" borderId="0" xfId="0" applyNumberFormat="1" applyFill="1" applyAlignment="1">
      <alignment horizontal="center" vertical="center"/>
    </xf>
    <xf numFmtId="165" fontId="0" fillId="0" borderId="0" xfId="0" applyNumberFormat="1" applyAlignment="1">
      <alignment horizontal="center" vertical="center"/>
    </xf>
    <xf numFmtId="164" fontId="0" fillId="2" borderId="1" xfId="0" applyFill="1" applyBorder="1" applyAlignment="1">
      <alignment horizontal="center" wrapText="1"/>
    </xf>
    <xf numFmtId="165" fontId="2" fillId="2" borderId="2"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4" fontId="2" fillId="0" borderId="1" xfId="0" applyFont="1" applyBorder="1" applyAlignment="1">
      <alignment/>
    </xf>
    <xf numFmtId="164" fontId="0" fillId="0" borderId="1" xfId="0" applyBorder="1" applyAlignment="1">
      <alignment/>
    </xf>
    <xf numFmtId="164" fontId="0" fillId="0" borderId="1" xfId="0" applyBorder="1" applyAlignment="1">
      <alignment horizontal="center" vertical="center"/>
    </xf>
    <xf numFmtId="165" fontId="0" fillId="2" borderId="2" xfId="0" applyNumberFormat="1" applyFill="1" applyBorder="1" applyAlignment="1">
      <alignment horizontal="center" vertical="center"/>
    </xf>
    <xf numFmtId="165" fontId="0" fillId="0" borderId="1" xfId="0" applyNumberFormat="1" applyBorder="1" applyAlignment="1">
      <alignment horizontal="center" vertical="center"/>
    </xf>
    <xf numFmtId="164" fontId="0" fillId="0" borderId="1" xfId="0" applyFont="1" applyBorder="1" applyAlignment="1">
      <alignment horizontal="left" vertical="top" wrapText="1"/>
    </xf>
    <xf numFmtId="164" fontId="0" fillId="0" borderId="1" xfId="0" applyFont="1" applyBorder="1" applyAlignment="1">
      <alignment vertical="top" wrapText="1"/>
    </xf>
    <xf numFmtId="164" fontId="0" fillId="0" borderId="1" xfId="0" applyFont="1" applyBorder="1" applyAlignment="1">
      <alignment horizontal="center" vertical="center" wrapText="1"/>
    </xf>
    <xf numFmtId="165" fontId="0" fillId="0" borderId="1" xfId="0" applyNumberFormat="1" applyFont="1" applyBorder="1" applyAlignment="1">
      <alignment horizontal="center" vertical="center" wrapText="1"/>
    </xf>
    <xf numFmtId="164" fontId="16" fillId="2" borderId="1" xfId="0" applyFont="1" applyFill="1" applyBorder="1" applyAlignment="1">
      <alignment/>
    </xf>
    <xf numFmtId="164" fontId="16" fillId="2" borderId="1" xfId="0" applyFont="1" applyFill="1" applyBorder="1" applyAlignment="1">
      <alignment horizontal="center" vertical="center"/>
    </xf>
    <xf numFmtId="165" fontId="16" fillId="2" borderId="2" xfId="0" applyNumberFormat="1" applyFont="1" applyFill="1" applyBorder="1" applyAlignment="1">
      <alignment horizontal="center" vertical="center"/>
    </xf>
    <xf numFmtId="165" fontId="16" fillId="2" borderId="1" xfId="0" applyNumberFormat="1" applyFont="1" applyFill="1" applyBorder="1" applyAlignment="1">
      <alignment horizontal="center" vertical="center"/>
    </xf>
    <xf numFmtId="164" fontId="17" fillId="0" borderId="1" xfId="0" applyFont="1" applyBorder="1" applyAlignment="1">
      <alignment horizontal="left" vertical="top" wrapText="1"/>
    </xf>
    <xf numFmtId="164" fontId="18" fillId="4" borderId="1" xfId="0" applyFont="1" applyFill="1" applyBorder="1" applyAlignment="1">
      <alignment/>
    </xf>
    <xf numFmtId="164" fontId="18" fillId="4" borderId="1" xfId="0" applyFont="1" applyFill="1" applyBorder="1" applyAlignment="1">
      <alignment horizontal="center" vertical="center"/>
    </xf>
    <xf numFmtId="165" fontId="18" fillId="2" borderId="2" xfId="0" applyNumberFormat="1" applyFont="1" applyFill="1" applyBorder="1" applyAlignment="1">
      <alignment horizontal="center" vertical="center"/>
    </xf>
    <xf numFmtId="165" fontId="18" fillId="4" borderId="1" xfId="0" applyNumberFormat="1"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T112"/>
  <sheetViews>
    <sheetView tabSelected="1" zoomScale="71" zoomScaleNormal="71" workbookViewId="0" topLeftCell="A1">
      <pane xSplit="2" ySplit="4" topLeftCell="C10" activePane="bottomRight" state="frozen"/>
      <selection pane="topLeft" activeCell="A1" sqref="A1"/>
      <selection pane="topRight" activeCell="C1" sqref="C1"/>
      <selection pane="bottomLeft" activeCell="A10" sqref="A10"/>
      <selection pane="bottomRight" activeCell="B10" sqref="B10"/>
    </sheetView>
  </sheetViews>
  <sheetFormatPr defaultColWidth="9.140625" defaultRowHeight="12.75"/>
  <cols>
    <col min="1" max="1" width="30.28125" style="1" customWidth="1"/>
    <col min="2" max="2" width="25.8515625" style="1" customWidth="1"/>
    <col min="3" max="3" width="5.28125" style="2" customWidth="1"/>
    <col min="4" max="4" width="5.421875" style="2" customWidth="1"/>
    <col min="5" max="5" width="7.00390625" style="2" customWidth="1"/>
    <col min="6" max="6" width="7.421875" style="2" customWidth="1"/>
    <col min="7" max="7" width="8.140625" style="2" customWidth="1"/>
    <col min="8" max="8" width="8.00390625" style="2" customWidth="1"/>
    <col min="9" max="9" width="10.140625" style="2" customWidth="1"/>
    <col min="10" max="10" width="6.8515625" style="2" customWidth="1"/>
    <col min="11" max="11" width="9.421875" style="2" customWidth="1"/>
    <col min="12" max="12" width="5.57421875" style="2" customWidth="1"/>
    <col min="13" max="13" width="6.421875" style="2" customWidth="1"/>
    <col min="14" max="14" width="6.7109375" style="3" customWidth="1"/>
    <col min="15" max="15" width="7.28125" style="4" customWidth="1"/>
    <col min="16" max="16" width="9.421875" style="4" customWidth="1"/>
    <col min="17" max="17" width="8.57421875" style="4" customWidth="1"/>
    <col min="18" max="18" width="8.421875" style="4" customWidth="1"/>
    <col min="19" max="19" width="8.00390625" style="4" customWidth="1"/>
    <col min="20" max="20" width="7.28125" style="3" customWidth="1"/>
    <col min="21" max="21" width="9.7109375" style="2" customWidth="1"/>
    <col min="22" max="22" width="6.7109375" style="2" customWidth="1"/>
    <col min="23" max="23" width="9.140625" style="2" customWidth="1"/>
    <col min="24" max="24" width="8.57421875" style="2" customWidth="1"/>
    <col min="25" max="25" width="8.8515625" style="2" customWidth="1"/>
    <col min="26" max="26" width="7.28125" style="2" customWidth="1"/>
    <col min="27" max="27" width="7.7109375" style="3" customWidth="1"/>
    <col min="28" max="28" width="7.140625" style="2" customWidth="1"/>
    <col min="29" max="29" width="12.57421875" style="2" customWidth="1"/>
    <col min="30" max="31" width="11.28125" style="2" customWidth="1"/>
    <col min="32" max="32" width="7.00390625" style="2" customWidth="1"/>
    <col min="33" max="33" width="8.00390625" style="2" customWidth="1"/>
    <col min="34" max="34" width="11.7109375" style="2" customWidth="1"/>
    <col min="35" max="35" width="15.140625" style="2" customWidth="1"/>
    <col min="36" max="36" width="8.00390625" style="3" customWidth="1"/>
    <col min="37" max="37" width="10.8515625" style="2" customWidth="1"/>
    <col min="38" max="38" width="8.7109375" style="2" customWidth="1"/>
    <col min="39" max="39" width="9.140625" style="2" customWidth="1"/>
    <col min="40" max="40" width="9.140625" style="3" customWidth="1"/>
    <col min="41" max="41" width="8.421875" style="2" customWidth="1"/>
    <col min="42" max="42" width="9.7109375" style="2" customWidth="1"/>
    <col min="43" max="44" width="6.8515625" style="2" customWidth="1"/>
    <col min="45" max="45" width="7.8515625" style="3" customWidth="1"/>
    <col min="46" max="46" width="8.57421875" style="5" customWidth="1"/>
    <col min="47" max="16384" width="9.140625" style="6" customWidth="1"/>
  </cols>
  <sheetData>
    <row r="1" spans="1:46" ht="51" customHeight="1">
      <c r="A1" s="7" t="s">
        <v>0</v>
      </c>
      <c r="B1" s="7"/>
      <c r="C1" s="7"/>
      <c r="D1" s="7"/>
      <c r="E1" s="7"/>
      <c r="F1" s="7"/>
      <c r="G1" s="7"/>
      <c r="H1" s="7"/>
      <c r="I1" s="7"/>
      <c r="J1" s="7"/>
      <c r="K1" s="7"/>
      <c r="L1" s="7"/>
      <c r="M1" s="7"/>
      <c r="N1" s="7"/>
      <c r="O1" s="8"/>
      <c r="P1" s="9"/>
      <c r="Q1" s="9"/>
      <c r="R1" s="9"/>
      <c r="S1" s="9"/>
      <c r="T1" s="10"/>
      <c r="U1" s="11"/>
      <c r="V1" s="12"/>
      <c r="W1" s="12"/>
      <c r="X1" s="12"/>
      <c r="Y1" s="12"/>
      <c r="Z1" s="12"/>
      <c r="AA1" s="10"/>
      <c r="AB1" s="11"/>
      <c r="AC1" s="12"/>
      <c r="AD1" s="12"/>
      <c r="AE1" s="12"/>
      <c r="AF1" s="12"/>
      <c r="AG1" s="12"/>
      <c r="AH1" s="12"/>
      <c r="AI1" s="12"/>
      <c r="AJ1" s="10"/>
      <c r="AK1" s="11"/>
      <c r="AL1" s="12"/>
      <c r="AM1" s="12"/>
      <c r="AN1" s="10"/>
      <c r="AO1" s="11"/>
      <c r="AP1" s="12"/>
      <c r="AQ1" s="12"/>
      <c r="AR1" s="12"/>
      <c r="AS1" s="10"/>
      <c r="AT1" s="13"/>
    </row>
    <row r="2" spans="1:46" s="17" customFormat="1" ht="57" customHeight="1">
      <c r="A2" s="14" t="s">
        <v>1</v>
      </c>
      <c r="B2" s="14" t="s">
        <v>2</v>
      </c>
      <c r="C2" s="15" t="s">
        <v>3</v>
      </c>
      <c r="D2" s="15"/>
      <c r="E2" s="15"/>
      <c r="F2" s="15"/>
      <c r="G2" s="15"/>
      <c r="H2" s="15"/>
      <c r="I2" s="15"/>
      <c r="J2" s="15"/>
      <c r="K2" s="15"/>
      <c r="L2" s="15"/>
      <c r="M2" s="15"/>
      <c r="N2" s="15"/>
      <c r="O2" s="15" t="s">
        <v>4</v>
      </c>
      <c r="P2" s="15"/>
      <c r="Q2" s="15"/>
      <c r="R2" s="15"/>
      <c r="S2" s="15"/>
      <c r="T2" s="15"/>
      <c r="U2" s="15" t="s">
        <v>5</v>
      </c>
      <c r="V2" s="15"/>
      <c r="W2" s="15"/>
      <c r="X2" s="15"/>
      <c r="Y2" s="15"/>
      <c r="Z2" s="15"/>
      <c r="AA2" s="15"/>
      <c r="AB2" s="15" t="s">
        <v>6</v>
      </c>
      <c r="AC2" s="15"/>
      <c r="AD2" s="15"/>
      <c r="AE2" s="15"/>
      <c r="AF2" s="15"/>
      <c r="AG2" s="15"/>
      <c r="AH2" s="15"/>
      <c r="AI2" s="15"/>
      <c r="AJ2" s="15"/>
      <c r="AK2" s="15" t="s">
        <v>7</v>
      </c>
      <c r="AL2" s="15"/>
      <c r="AM2" s="15"/>
      <c r="AN2" s="15"/>
      <c r="AO2" s="15" t="s">
        <v>8</v>
      </c>
      <c r="AP2" s="15"/>
      <c r="AQ2" s="15"/>
      <c r="AR2" s="15"/>
      <c r="AS2" s="15"/>
      <c r="AT2" s="16" t="s">
        <v>9</v>
      </c>
    </row>
    <row r="3" spans="1:46" ht="12.75">
      <c r="A3" s="14"/>
      <c r="B3" s="14"/>
      <c r="C3" s="4" t="s">
        <v>10</v>
      </c>
      <c r="D3" s="4" t="s">
        <v>11</v>
      </c>
      <c r="E3" s="4" t="s">
        <v>12</v>
      </c>
      <c r="F3" s="4" t="s">
        <v>13</v>
      </c>
      <c r="G3" s="4" t="s">
        <v>14</v>
      </c>
      <c r="H3" s="4" t="s">
        <v>15</v>
      </c>
      <c r="I3" s="4" t="s">
        <v>16</v>
      </c>
      <c r="J3" s="4" t="s">
        <v>17</v>
      </c>
      <c r="K3" s="4" t="s">
        <v>18</v>
      </c>
      <c r="L3" s="4" t="s">
        <v>19</v>
      </c>
      <c r="M3" s="4" t="s">
        <v>20</v>
      </c>
      <c r="N3" s="3" t="s">
        <v>21</v>
      </c>
      <c r="O3" s="4" t="s">
        <v>22</v>
      </c>
      <c r="P3" s="4" t="s">
        <v>23</v>
      </c>
      <c r="Q3" s="4" t="s">
        <v>24</v>
      </c>
      <c r="R3" s="4" t="s">
        <v>25</v>
      </c>
      <c r="S3" s="4" t="s">
        <v>26</v>
      </c>
      <c r="T3" s="3" t="s">
        <v>27</v>
      </c>
      <c r="U3" s="4" t="s">
        <v>28</v>
      </c>
      <c r="V3" s="4" t="s">
        <v>29</v>
      </c>
      <c r="W3" s="4" t="s">
        <v>30</v>
      </c>
      <c r="X3" s="4" t="s">
        <v>31</v>
      </c>
      <c r="Y3" s="4" t="s">
        <v>32</v>
      </c>
      <c r="Z3" s="4" t="s">
        <v>33</v>
      </c>
      <c r="AA3" s="3" t="s">
        <v>34</v>
      </c>
      <c r="AB3" s="4" t="s">
        <v>35</v>
      </c>
      <c r="AC3" s="4" t="s">
        <v>36</v>
      </c>
      <c r="AD3" s="4" t="s">
        <v>37</v>
      </c>
      <c r="AE3" s="4" t="s">
        <v>38</v>
      </c>
      <c r="AF3" s="4" t="s">
        <v>39</v>
      </c>
      <c r="AG3" s="4" t="s">
        <v>40</v>
      </c>
      <c r="AH3" s="4" t="s">
        <v>41</v>
      </c>
      <c r="AI3" s="4" t="s">
        <v>42</v>
      </c>
      <c r="AJ3" s="3" t="s">
        <v>43</v>
      </c>
      <c r="AK3" s="4" t="s">
        <v>44</v>
      </c>
      <c r="AL3" s="4" t="s">
        <v>45</v>
      </c>
      <c r="AM3" s="4" t="s">
        <v>46</v>
      </c>
      <c r="AN3" s="3" t="s">
        <v>47</v>
      </c>
      <c r="AO3" s="4" t="s">
        <v>48</v>
      </c>
      <c r="AP3" s="4" t="s">
        <v>49</v>
      </c>
      <c r="AQ3" s="4" t="s">
        <v>50</v>
      </c>
      <c r="AR3" s="4" t="s">
        <v>51</v>
      </c>
      <c r="AS3" s="3" t="s">
        <v>52</v>
      </c>
      <c r="AT3" s="16"/>
    </row>
    <row r="4" spans="1:46" s="22" customFormat="1" ht="270.75" customHeight="1">
      <c r="A4" s="14"/>
      <c r="B4" s="14"/>
      <c r="C4" s="18" t="s">
        <v>53</v>
      </c>
      <c r="D4" s="18" t="s">
        <v>54</v>
      </c>
      <c r="E4" s="19" t="s">
        <v>55</v>
      </c>
      <c r="F4" s="18" t="s">
        <v>56</v>
      </c>
      <c r="G4" s="19" t="s">
        <v>57</v>
      </c>
      <c r="H4" s="19" t="s">
        <v>58</v>
      </c>
      <c r="I4" s="19" t="s">
        <v>59</v>
      </c>
      <c r="J4" s="19" t="s">
        <v>60</v>
      </c>
      <c r="K4" s="19" t="s">
        <v>61</v>
      </c>
      <c r="L4" s="19" t="s">
        <v>62</v>
      </c>
      <c r="M4" s="19" t="s">
        <v>63</v>
      </c>
      <c r="N4" s="20"/>
      <c r="O4" s="18" t="s">
        <v>64</v>
      </c>
      <c r="P4" s="18" t="s">
        <v>65</v>
      </c>
      <c r="Q4" s="18" t="s">
        <v>66</v>
      </c>
      <c r="R4" s="18" t="s">
        <v>67</v>
      </c>
      <c r="S4" s="18" t="s">
        <v>68</v>
      </c>
      <c r="T4" s="21"/>
      <c r="U4" s="18" t="s">
        <v>69</v>
      </c>
      <c r="V4" s="18" t="s">
        <v>70</v>
      </c>
      <c r="W4" s="18" t="s">
        <v>71</v>
      </c>
      <c r="X4" s="18" t="s">
        <v>72</v>
      </c>
      <c r="Y4" s="18" t="s">
        <v>73</v>
      </c>
      <c r="Z4" s="18" t="s">
        <v>74</v>
      </c>
      <c r="AA4" s="21"/>
      <c r="AB4" s="18" t="s">
        <v>75</v>
      </c>
      <c r="AC4" s="18" t="s">
        <v>76</v>
      </c>
      <c r="AD4" s="18" t="s">
        <v>77</v>
      </c>
      <c r="AE4" s="18" t="s">
        <v>78</v>
      </c>
      <c r="AF4" s="18" t="s">
        <v>79</v>
      </c>
      <c r="AG4" s="18" t="s">
        <v>80</v>
      </c>
      <c r="AH4" s="18" t="s">
        <v>81</v>
      </c>
      <c r="AI4" s="18" t="s">
        <v>82</v>
      </c>
      <c r="AJ4" s="21"/>
      <c r="AK4" s="18" t="s">
        <v>83</v>
      </c>
      <c r="AL4" s="18" t="s">
        <v>84</v>
      </c>
      <c r="AM4" s="18" t="s">
        <v>85</v>
      </c>
      <c r="AN4" s="21"/>
      <c r="AO4" s="18" t="s">
        <v>86</v>
      </c>
      <c r="AP4" s="18" t="s">
        <v>87</v>
      </c>
      <c r="AQ4" s="18" t="s">
        <v>88</v>
      </c>
      <c r="AR4" s="18" t="s">
        <v>89</v>
      </c>
      <c r="AS4" s="21"/>
      <c r="AT4" s="16"/>
    </row>
    <row r="5" spans="1:46" ht="38.25" customHeight="1">
      <c r="A5" s="23" t="s">
        <v>90</v>
      </c>
      <c r="B5" s="23" t="s">
        <v>91</v>
      </c>
      <c r="C5" s="2">
        <v>7</v>
      </c>
      <c r="D5" s="2">
        <v>7.5</v>
      </c>
      <c r="E5" s="2">
        <v>7</v>
      </c>
      <c r="F5" s="2">
        <v>8</v>
      </c>
      <c r="G5" s="2">
        <v>4</v>
      </c>
      <c r="H5" s="2">
        <v>4</v>
      </c>
      <c r="I5" s="2">
        <v>7</v>
      </c>
      <c r="J5" s="2">
        <v>7.5</v>
      </c>
      <c r="K5" s="2">
        <v>7.5</v>
      </c>
      <c r="L5" s="2">
        <v>7</v>
      </c>
      <c r="M5" s="2">
        <v>8.5</v>
      </c>
      <c r="N5" s="3">
        <f>C5+D5+E5+F5+G5+H5+I5+J5+K5+L5+M5</f>
        <v>75</v>
      </c>
      <c r="O5" s="4">
        <v>9</v>
      </c>
      <c r="P5" s="4">
        <v>6.5</v>
      </c>
      <c r="Q5" s="4">
        <v>7.5</v>
      </c>
      <c r="R5" s="4">
        <v>5</v>
      </c>
      <c r="S5" s="4">
        <v>6</v>
      </c>
      <c r="T5" s="3">
        <f>O5+P5+Q5+R5+S5</f>
        <v>34</v>
      </c>
      <c r="U5" s="2">
        <v>6</v>
      </c>
      <c r="V5" s="2">
        <v>6.5</v>
      </c>
      <c r="W5" s="2">
        <v>7.5</v>
      </c>
      <c r="X5" s="2">
        <v>6.5</v>
      </c>
      <c r="Y5" s="2">
        <v>6</v>
      </c>
      <c r="Z5" s="2">
        <v>4</v>
      </c>
      <c r="AA5" s="3">
        <f>U5+V5+W5+X5+Y5+Z5</f>
        <v>36.5</v>
      </c>
      <c r="AB5" s="2">
        <v>10</v>
      </c>
      <c r="AC5" s="2">
        <v>8</v>
      </c>
      <c r="AD5" s="2">
        <v>4</v>
      </c>
      <c r="AE5" s="2">
        <v>5</v>
      </c>
      <c r="AF5" s="2">
        <v>7.5</v>
      </c>
      <c r="AG5" s="2">
        <v>7.5</v>
      </c>
      <c r="AH5" s="2">
        <v>7</v>
      </c>
      <c r="AI5" s="2">
        <v>7.5</v>
      </c>
      <c r="AJ5" s="3">
        <f>AB5+AC5+AD5+AE5+AF5+AG5+AH5+AI5</f>
        <v>56.5</v>
      </c>
      <c r="AK5" s="2">
        <v>6.5</v>
      </c>
      <c r="AL5" s="2">
        <v>7</v>
      </c>
      <c r="AM5" s="2">
        <v>6.5</v>
      </c>
      <c r="AN5" s="3">
        <f>AK5+AL5+AM5</f>
        <v>20</v>
      </c>
      <c r="AO5" s="2">
        <v>7.5</v>
      </c>
      <c r="AP5" s="2">
        <v>7.5</v>
      </c>
      <c r="AQ5" s="2">
        <v>7</v>
      </c>
      <c r="AR5" s="2">
        <v>6</v>
      </c>
      <c r="AS5" s="3">
        <f>AO5+AP5+AQ5+AR5</f>
        <v>28</v>
      </c>
      <c r="AT5" s="5">
        <f>N5+T5+AA5+AJ5+AN5+AS5</f>
        <v>250</v>
      </c>
    </row>
    <row r="6" spans="1:46" ht="40.5" customHeight="1">
      <c r="A6" s="23" t="s">
        <v>92</v>
      </c>
      <c r="B6" s="23" t="s">
        <v>93</v>
      </c>
      <c r="C6" s="2">
        <v>0</v>
      </c>
      <c r="D6" s="2">
        <v>0</v>
      </c>
      <c r="E6" s="2">
        <v>0.5</v>
      </c>
      <c r="F6" s="2">
        <v>0</v>
      </c>
      <c r="G6" s="2">
        <v>0.5</v>
      </c>
      <c r="H6" s="2">
        <v>0.5</v>
      </c>
      <c r="I6" s="2">
        <v>0</v>
      </c>
      <c r="J6" s="2">
        <v>0.5</v>
      </c>
      <c r="K6" s="2">
        <v>0.5</v>
      </c>
      <c r="L6" s="2">
        <v>0</v>
      </c>
      <c r="M6" s="2">
        <v>0.5</v>
      </c>
      <c r="N6" s="3">
        <f>C6+D6+E6+F6+G6+H6+I6+J6+K6+L6+M6</f>
        <v>3</v>
      </c>
      <c r="O6" s="4">
        <v>5.5</v>
      </c>
      <c r="P6" s="4">
        <v>7</v>
      </c>
      <c r="Q6" s="4">
        <v>5.5</v>
      </c>
      <c r="R6" s="4">
        <v>2.5</v>
      </c>
      <c r="S6" s="4">
        <v>8</v>
      </c>
      <c r="T6" s="3">
        <f>O6+P6+Q6+R6+S6</f>
        <v>28.5</v>
      </c>
      <c r="U6" s="2">
        <v>3</v>
      </c>
      <c r="V6" s="2">
        <v>5.5</v>
      </c>
      <c r="W6" s="2">
        <v>3</v>
      </c>
      <c r="X6" s="2">
        <v>4</v>
      </c>
      <c r="Y6" s="2">
        <v>3.5</v>
      </c>
      <c r="Z6" s="2">
        <v>2.5</v>
      </c>
      <c r="AA6" s="3">
        <f>U6+V6+W6+X6+Y6+Z6</f>
        <v>21.5</v>
      </c>
      <c r="AB6" s="2">
        <v>3.5</v>
      </c>
      <c r="AC6" s="2">
        <v>3.5</v>
      </c>
      <c r="AD6" s="2">
        <v>4.5</v>
      </c>
      <c r="AE6" s="2">
        <v>1.5</v>
      </c>
      <c r="AF6" s="2">
        <v>3.5</v>
      </c>
      <c r="AG6" s="2">
        <v>3.5</v>
      </c>
      <c r="AH6" s="2">
        <v>2</v>
      </c>
      <c r="AI6" s="2">
        <v>2</v>
      </c>
      <c r="AJ6" s="3">
        <f>AB6+AC6+AD6+AE6+AF6+AG6+AH6+AI6</f>
        <v>24</v>
      </c>
      <c r="AK6" s="2">
        <v>2.5</v>
      </c>
      <c r="AL6" s="2">
        <v>3.5</v>
      </c>
      <c r="AM6" s="2">
        <v>4</v>
      </c>
      <c r="AN6" s="3">
        <f>AK6+AL6+AM6</f>
        <v>10</v>
      </c>
      <c r="AO6" s="2">
        <v>2</v>
      </c>
      <c r="AP6" s="2">
        <v>3.5</v>
      </c>
      <c r="AQ6" s="2">
        <v>2</v>
      </c>
      <c r="AR6" s="2">
        <v>1</v>
      </c>
      <c r="AS6" s="3">
        <f>AO6+AP6+AQ6+AR6</f>
        <v>8.5</v>
      </c>
      <c r="AT6" s="5">
        <f>N6+T6+AA6+AJ6+AN6+AS6</f>
        <v>95.5</v>
      </c>
    </row>
    <row r="7" spans="1:46" s="29" customFormat="1" ht="31.5" customHeight="1">
      <c r="A7" s="24" t="s">
        <v>94</v>
      </c>
      <c r="B7" s="24" t="s">
        <v>95</v>
      </c>
      <c r="C7" s="25">
        <v>9</v>
      </c>
      <c r="D7" s="25">
        <v>9</v>
      </c>
      <c r="E7" s="25">
        <v>9.5</v>
      </c>
      <c r="F7" s="25">
        <v>7.5</v>
      </c>
      <c r="G7" s="25">
        <v>6</v>
      </c>
      <c r="H7" s="25">
        <v>6.5</v>
      </c>
      <c r="I7" s="25">
        <v>7.5</v>
      </c>
      <c r="J7" s="25">
        <v>9</v>
      </c>
      <c r="K7" s="25">
        <v>9</v>
      </c>
      <c r="L7" s="25">
        <v>9.5</v>
      </c>
      <c r="M7" s="25">
        <v>4.5</v>
      </c>
      <c r="N7" s="26">
        <f>C7+D7+E7+F7+G7+H7+I7+J7+K7+L7+M7</f>
        <v>87</v>
      </c>
      <c r="O7" s="27">
        <v>7.5</v>
      </c>
      <c r="P7" s="27">
        <v>8</v>
      </c>
      <c r="Q7" s="27">
        <v>8.5</v>
      </c>
      <c r="R7" s="27">
        <v>8.5</v>
      </c>
      <c r="S7" s="27">
        <v>8.5</v>
      </c>
      <c r="T7" s="26">
        <f>O7+P7+Q7+R7+S7</f>
        <v>41</v>
      </c>
      <c r="U7" s="25">
        <v>9.5</v>
      </c>
      <c r="V7" s="25">
        <v>9</v>
      </c>
      <c r="W7" s="25">
        <v>9</v>
      </c>
      <c r="X7" s="25">
        <v>8</v>
      </c>
      <c r="Y7" s="25">
        <v>8</v>
      </c>
      <c r="Z7" s="25">
        <v>6</v>
      </c>
      <c r="AA7" s="26">
        <f>U7+V7+W7+X7+Y7+Z7</f>
        <v>49.5</v>
      </c>
      <c r="AB7" s="25">
        <v>8.5</v>
      </c>
      <c r="AC7" s="25">
        <v>9</v>
      </c>
      <c r="AD7" s="25">
        <v>9</v>
      </c>
      <c r="AE7" s="25">
        <v>8.5</v>
      </c>
      <c r="AF7" s="25">
        <v>9.5</v>
      </c>
      <c r="AG7" s="25">
        <v>9.5</v>
      </c>
      <c r="AH7" s="25">
        <v>9.5</v>
      </c>
      <c r="AI7" s="25">
        <v>9.5</v>
      </c>
      <c r="AJ7" s="26">
        <f>AB7+AC7+AD7+AE7+AF7+AG7+AH7+AI7</f>
        <v>73</v>
      </c>
      <c r="AK7" s="25">
        <v>8</v>
      </c>
      <c r="AL7" s="25">
        <v>8</v>
      </c>
      <c r="AM7" s="25">
        <v>9</v>
      </c>
      <c r="AN7" s="26">
        <f>AK7+AL7+AM7</f>
        <v>25</v>
      </c>
      <c r="AO7" s="25">
        <v>5</v>
      </c>
      <c r="AP7" s="25">
        <v>4.5</v>
      </c>
      <c r="AQ7" s="25">
        <v>5</v>
      </c>
      <c r="AR7" s="25">
        <v>4.5</v>
      </c>
      <c r="AS7" s="26">
        <f>AO7+AP7+AQ7+AR7</f>
        <v>19</v>
      </c>
      <c r="AT7" s="28">
        <f>N7+T7+AA7+AJ7+AN7+AS7</f>
        <v>294.5</v>
      </c>
    </row>
    <row r="8" spans="1:46" ht="27.75" customHeight="1">
      <c r="A8" s="23" t="s">
        <v>96</v>
      </c>
      <c r="B8" s="23" t="s">
        <v>97</v>
      </c>
      <c r="C8" s="2">
        <v>9</v>
      </c>
      <c r="D8" s="2">
        <v>9</v>
      </c>
      <c r="E8" s="2">
        <v>8.5</v>
      </c>
      <c r="F8" s="2">
        <v>5.5</v>
      </c>
      <c r="G8" s="2">
        <v>7.5</v>
      </c>
      <c r="H8" s="2">
        <v>8</v>
      </c>
      <c r="I8" s="2">
        <v>8</v>
      </c>
      <c r="J8" s="2">
        <v>8</v>
      </c>
      <c r="K8" s="2">
        <v>7</v>
      </c>
      <c r="L8" s="2">
        <v>8</v>
      </c>
      <c r="M8" s="2">
        <v>6</v>
      </c>
      <c r="N8" s="3">
        <f>C8+D8+E8+F8+G8+H8+I8+J8+K8+L8+M8</f>
        <v>84.5</v>
      </c>
      <c r="O8" s="4">
        <v>6</v>
      </c>
      <c r="P8" s="4">
        <v>6.5</v>
      </c>
      <c r="Q8" s="4">
        <v>7</v>
      </c>
      <c r="R8" s="4">
        <v>4.5</v>
      </c>
      <c r="S8" s="4">
        <v>7</v>
      </c>
      <c r="T8" s="3">
        <f>O8+P8+Q8+R8+S8</f>
        <v>31</v>
      </c>
      <c r="U8" s="2">
        <v>8.5</v>
      </c>
      <c r="V8" s="2">
        <v>7</v>
      </c>
      <c r="W8" s="2">
        <v>8</v>
      </c>
      <c r="X8" s="2">
        <v>4.5</v>
      </c>
      <c r="Y8" s="2">
        <v>6.5</v>
      </c>
      <c r="Z8" s="2">
        <v>7</v>
      </c>
      <c r="AA8" s="3">
        <f>U8+V8+W8+X8+Y8+Z8</f>
        <v>41.5</v>
      </c>
      <c r="AB8" s="2">
        <v>9</v>
      </c>
      <c r="AC8" s="2">
        <v>6</v>
      </c>
      <c r="AD8" s="2">
        <v>5.5</v>
      </c>
      <c r="AE8" s="2">
        <v>6</v>
      </c>
      <c r="AF8" s="2">
        <v>8</v>
      </c>
      <c r="AG8" s="2">
        <v>6.5</v>
      </c>
      <c r="AH8" s="2">
        <v>6</v>
      </c>
      <c r="AI8" s="2">
        <v>7</v>
      </c>
      <c r="AJ8" s="3">
        <f>AB8+AC8+AD8+AE8+AF8+AG8+AH8+AI8</f>
        <v>54</v>
      </c>
      <c r="AK8" s="2">
        <v>5</v>
      </c>
      <c r="AL8" s="2">
        <v>8</v>
      </c>
      <c r="AM8" s="2">
        <v>8</v>
      </c>
      <c r="AN8" s="3">
        <f>AK8+AL8+AM8</f>
        <v>21</v>
      </c>
      <c r="AO8" s="2">
        <v>5</v>
      </c>
      <c r="AP8" s="2">
        <v>7</v>
      </c>
      <c r="AQ8" s="2">
        <v>6</v>
      </c>
      <c r="AR8" s="2">
        <v>5.5</v>
      </c>
      <c r="AS8" s="3">
        <f>AO8+AP8+AQ8+AR8</f>
        <v>23.5</v>
      </c>
      <c r="AT8" s="5">
        <f>N8+T8+AA8+AJ8+AN8+AS8</f>
        <v>255.5</v>
      </c>
    </row>
    <row r="9" spans="1:46" ht="55.5" customHeight="1">
      <c r="A9" s="23" t="s">
        <v>98</v>
      </c>
      <c r="B9" s="23" t="s">
        <v>99</v>
      </c>
      <c r="C9" s="2">
        <v>5</v>
      </c>
      <c r="D9" s="2">
        <v>8</v>
      </c>
      <c r="E9" s="2">
        <v>8.5</v>
      </c>
      <c r="F9" s="2">
        <v>9</v>
      </c>
      <c r="G9" s="2">
        <v>8</v>
      </c>
      <c r="H9" s="2">
        <v>6.5</v>
      </c>
      <c r="I9" s="2">
        <v>8</v>
      </c>
      <c r="J9" s="2">
        <v>7.5</v>
      </c>
      <c r="K9" s="2">
        <v>7.5</v>
      </c>
      <c r="L9" s="2">
        <v>6.5</v>
      </c>
      <c r="M9" s="2">
        <v>7.5</v>
      </c>
      <c r="N9" s="3">
        <f>C9+D9+E9+F9+G9+H9+I9+J9+K9+L9+M9</f>
        <v>82</v>
      </c>
      <c r="O9" s="4">
        <v>7</v>
      </c>
      <c r="P9" s="4">
        <v>7.5</v>
      </c>
      <c r="Q9" s="4">
        <v>6.5</v>
      </c>
      <c r="R9" s="4">
        <v>7</v>
      </c>
      <c r="S9" s="4">
        <v>7.5</v>
      </c>
      <c r="T9" s="3">
        <f>O9+P9+Q9+R9+S9</f>
        <v>35.5</v>
      </c>
      <c r="U9" s="2">
        <v>8</v>
      </c>
      <c r="V9" s="2">
        <v>7.5</v>
      </c>
      <c r="W9" s="2">
        <v>8.5</v>
      </c>
      <c r="X9" s="2">
        <v>8</v>
      </c>
      <c r="Y9" s="2">
        <v>8.5</v>
      </c>
      <c r="Z9" s="2">
        <v>7.5</v>
      </c>
      <c r="AA9" s="3">
        <f>U9+V9+W9+X9+Y9+Z9</f>
        <v>48</v>
      </c>
      <c r="AB9" s="2">
        <v>8.5</v>
      </c>
      <c r="AC9" s="2">
        <v>8</v>
      </c>
      <c r="AD9" s="2">
        <v>8</v>
      </c>
      <c r="AE9" s="2">
        <v>7</v>
      </c>
      <c r="AF9" s="2">
        <v>9</v>
      </c>
      <c r="AG9" s="2">
        <v>8.5</v>
      </c>
      <c r="AH9" s="2">
        <v>9</v>
      </c>
      <c r="AI9" s="2">
        <v>7.5</v>
      </c>
      <c r="AJ9" s="3">
        <f>AB9+AC9+AD9+AE9+AF9+AG9+AH9+AI9</f>
        <v>65.5</v>
      </c>
      <c r="AK9" s="2">
        <v>7.5</v>
      </c>
      <c r="AL9" s="2">
        <v>9</v>
      </c>
      <c r="AM9" s="2">
        <v>8</v>
      </c>
      <c r="AN9" s="3">
        <f>AK9+AL9+AM9</f>
        <v>24.5</v>
      </c>
      <c r="AO9" s="2">
        <v>9</v>
      </c>
      <c r="AP9" s="2">
        <v>8.5</v>
      </c>
      <c r="AQ9" s="2">
        <v>8.5</v>
      </c>
      <c r="AR9" s="2">
        <v>8.5</v>
      </c>
      <c r="AS9" s="3">
        <f>AO9+AP9+AQ9+AR9</f>
        <v>34.5</v>
      </c>
      <c r="AT9" s="5">
        <f>N9+T9+AA9+AJ9+AN9+AS9</f>
        <v>290</v>
      </c>
    </row>
    <row r="10" spans="1:46" ht="40.5" customHeight="1">
      <c r="A10" s="23" t="s">
        <v>100</v>
      </c>
      <c r="B10" s="23" t="s">
        <v>101</v>
      </c>
      <c r="C10" s="2">
        <v>9</v>
      </c>
      <c r="D10" s="2">
        <v>8</v>
      </c>
      <c r="E10" s="2">
        <v>9</v>
      </c>
      <c r="F10" s="2">
        <v>8</v>
      </c>
      <c r="G10" s="2">
        <v>8.5</v>
      </c>
      <c r="H10" s="2">
        <v>7</v>
      </c>
      <c r="I10" s="2">
        <v>8.5</v>
      </c>
      <c r="J10" s="2">
        <v>9</v>
      </c>
      <c r="K10" s="2">
        <v>9</v>
      </c>
      <c r="L10" s="2">
        <v>10</v>
      </c>
      <c r="M10" s="2">
        <v>9</v>
      </c>
      <c r="N10" s="3">
        <f>C10+D10+E10+F10+G10+H10+I10+J10+K10+L10+M10</f>
        <v>95</v>
      </c>
      <c r="O10" s="4">
        <v>7.5</v>
      </c>
      <c r="P10" s="4">
        <v>9</v>
      </c>
      <c r="Q10" s="4">
        <v>7.5</v>
      </c>
      <c r="R10" s="4">
        <v>8.5</v>
      </c>
      <c r="S10" s="4">
        <v>9</v>
      </c>
      <c r="T10" s="3">
        <f>O10+P10+Q10+R10+S10</f>
        <v>41.5</v>
      </c>
      <c r="U10" s="2">
        <v>10</v>
      </c>
      <c r="V10" s="2">
        <v>8.5</v>
      </c>
      <c r="W10" s="2">
        <v>10</v>
      </c>
      <c r="X10" s="2">
        <v>6.5</v>
      </c>
      <c r="Y10" s="2">
        <v>3.5</v>
      </c>
      <c r="Z10" s="2">
        <v>4</v>
      </c>
      <c r="AA10" s="3">
        <f>U10+V10+W10+X10+Y10+Z10</f>
        <v>42.5</v>
      </c>
      <c r="AB10" s="2">
        <v>10</v>
      </c>
      <c r="AC10" s="2">
        <v>7</v>
      </c>
      <c r="AD10" s="2">
        <v>8.5</v>
      </c>
      <c r="AE10" s="2">
        <v>7.5</v>
      </c>
      <c r="AF10" s="2">
        <v>10</v>
      </c>
      <c r="AG10" s="2">
        <v>8</v>
      </c>
      <c r="AH10" s="2">
        <v>8</v>
      </c>
      <c r="AI10" s="2">
        <v>5</v>
      </c>
      <c r="AJ10" s="3">
        <f>AB10+AC10+AD10+AE10+AF10+AG10+AH10+AI10</f>
        <v>64</v>
      </c>
      <c r="AK10" s="2">
        <v>6.5</v>
      </c>
      <c r="AL10" s="2">
        <v>8</v>
      </c>
      <c r="AM10" s="2">
        <v>6.5</v>
      </c>
      <c r="AN10" s="3">
        <f>AK10+AL10+AM10</f>
        <v>21</v>
      </c>
      <c r="AO10" s="2">
        <v>7</v>
      </c>
      <c r="AP10" s="2">
        <v>8.5</v>
      </c>
      <c r="AQ10" s="2">
        <v>18.5</v>
      </c>
      <c r="AR10" s="2">
        <v>9</v>
      </c>
      <c r="AS10" s="3">
        <f>AO10+AP10+AQ10+AR10</f>
        <v>43</v>
      </c>
      <c r="AT10" s="5">
        <f>N10+T10+AA10+AJ10+AN10+AS10</f>
        <v>307</v>
      </c>
    </row>
    <row r="11" spans="1:46" s="33" customFormat="1" ht="12.75" hidden="1">
      <c r="A11" s="30" t="s">
        <v>102</v>
      </c>
      <c r="B11" s="30"/>
      <c r="C11" s="31"/>
      <c r="D11" s="31"/>
      <c r="E11" s="31"/>
      <c r="F11" s="31"/>
      <c r="G11" s="31"/>
      <c r="H11" s="31"/>
      <c r="I11" s="31"/>
      <c r="J11" s="31"/>
      <c r="K11" s="31"/>
      <c r="L11" s="31"/>
      <c r="M11" s="31"/>
      <c r="N11" s="3">
        <f>C11+D11+E11+F11+G11+H11+I11+J11+K11+L11+M11</f>
        <v>0</v>
      </c>
      <c r="O11" s="32"/>
      <c r="P11" s="32"/>
      <c r="Q11" s="32"/>
      <c r="R11" s="32"/>
      <c r="S11" s="32"/>
      <c r="T11" s="3">
        <f>O11+P11+Q11+R11+S11</f>
        <v>0</v>
      </c>
      <c r="U11" s="31"/>
      <c r="V11" s="31"/>
      <c r="W11" s="31"/>
      <c r="X11" s="31"/>
      <c r="Y11" s="31"/>
      <c r="Z11" s="31"/>
      <c r="AA11" s="3">
        <f>U11+V11+W11+X11+Y11+Z11</f>
        <v>0</v>
      </c>
      <c r="AB11" s="31"/>
      <c r="AC11" s="31"/>
      <c r="AD11" s="31"/>
      <c r="AE11" s="31"/>
      <c r="AF11" s="31"/>
      <c r="AG11" s="31"/>
      <c r="AH11" s="31"/>
      <c r="AI11" s="31"/>
      <c r="AJ11" s="3">
        <f>AB11+AC11+AD11+AE11+AF11+AG11+AH11+AI11</f>
        <v>0</v>
      </c>
      <c r="AK11" s="31"/>
      <c r="AL11" s="31"/>
      <c r="AM11" s="31"/>
      <c r="AN11" s="3">
        <f>AK11+AL11+AM11</f>
        <v>0</v>
      </c>
      <c r="AO11" s="31"/>
      <c r="AP11" s="31"/>
      <c r="AQ11" s="31"/>
      <c r="AR11" s="31"/>
      <c r="AS11" s="3">
        <f>AO11+AP11+AQ11+AR11</f>
        <v>0</v>
      </c>
      <c r="AT11" s="5">
        <f>N11+T11+AA11+AJ11+AN11+AS11</f>
        <v>0</v>
      </c>
    </row>
    <row r="12" spans="1:46" ht="51" customHeight="1">
      <c r="A12" s="23" t="s">
        <v>103</v>
      </c>
      <c r="B12" s="24" t="s">
        <v>104</v>
      </c>
      <c r="C12" s="2">
        <v>4.5</v>
      </c>
      <c r="D12" s="2">
        <v>3.5</v>
      </c>
      <c r="E12" s="2">
        <v>4.5</v>
      </c>
      <c r="F12" s="2">
        <v>4.5</v>
      </c>
      <c r="G12" s="2">
        <v>3.5</v>
      </c>
      <c r="H12" s="2">
        <v>2.5</v>
      </c>
      <c r="I12" s="2">
        <v>3.5</v>
      </c>
      <c r="J12" s="2">
        <v>2.5</v>
      </c>
      <c r="K12" s="2">
        <v>3.5</v>
      </c>
      <c r="L12" s="2">
        <v>3.5</v>
      </c>
      <c r="M12" s="2">
        <v>1.5</v>
      </c>
      <c r="N12" s="3">
        <f>C12+D12+E12+F12+G12+H12+I12+J12+K12+L12+M12</f>
        <v>37.5</v>
      </c>
      <c r="O12" s="4">
        <v>9</v>
      </c>
      <c r="P12" s="4">
        <v>8</v>
      </c>
      <c r="Q12" s="4">
        <v>9</v>
      </c>
      <c r="R12" s="4">
        <v>1.5</v>
      </c>
      <c r="S12" s="4">
        <v>8</v>
      </c>
      <c r="T12" s="3">
        <f>O12+P12+Q12+R12+S12</f>
        <v>35.5</v>
      </c>
      <c r="U12" s="2">
        <v>7.5</v>
      </c>
      <c r="V12" s="2">
        <v>5.5</v>
      </c>
      <c r="W12" s="2">
        <v>6</v>
      </c>
      <c r="X12" s="2">
        <v>3.5</v>
      </c>
      <c r="Y12" s="2">
        <v>8</v>
      </c>
      <c r="Z12" s="2">
        <v>3.5</v>
      </c>
      <c r="AA12" s="3">
        <f>U12+V12+W12+X12+Y12+Z12</f>
        <v>34</v>
      </c>
      <c r="AB12" s="2">
        <v>9</v>
      </c>
      <c r="AC12" s="2">
        <v>7</v>
      </c>
      <c r="AD12" s="2">
        <v>1.5</v>
      </c>
      <c r="AE12" s="2">
        <v>6</v>
      </c>
      <c r="AF12" s="2">
        <v>7</v>
      </c>
      <c r="AG12" s="2">
        <v>8</v>
      </c>
      <c r="AH12" s="2">
        <v>8</v>
      </c>
      <c r="AI12" s="2">
        <v>9</v>
      </c>
      <c r="AJ12" s="3">
        <f>AB12+AC12+AD12+AE12+AF12+AG12+AH12+AI12</f>
        <v>55.5</v>
      </c>
      <c r="AK12" s="2">
        <v>5.5</v>
      </c>
      <c r="AL12" s="2">
        <v>5.5</v>
      </c>
      <c r="AM12" s="2">
        <v>5</v>
      </c>
      <c r="AN12" s="3">
        <f>AK12+AL12+AM12</f>
        <v>16</v>
      </c>
      <c r="AO12" s="2">
        <v>7</v>
      </c>
      <c r="AP12" s="2">
        <v>7</v>
      </c>
      <c r="AQ12" s="2">
        <v>7</v>
      </c>
      <c r="AR12" s="2">
        <v>2.5</v>
      </c>
      <c r="AS12" s="3">
        <f>AO12+AP12+AQ12+AR12</f>
        <v>23.5</v>
      </c>
      <c r="AT12" s="5">
        <f>N12+T12+AA12+AJ12+AN12+AS12</f>
        <v>202</v>
      </c>
    </row>
    <row r="13" spans="1:46" s="33" customFormat="1" ht="12.75" hidden="1">
      <c r="A13" s="30" t="s">
        <v>105</v>
      </c>
      <c r="B13" s="30"/>
      <c r="C13" s="31"/>
      <c r="D13" s="31"/>
      <c r="E13" s="31"/>
      <c r="F13" s="31"/>
      <c r="G13" s="31"/>
      <c r="H13" s="31"/>
      <c r="I13" s="31"/>
      <c r="J13" s="31"/>
      <c r="K13" s="31"/>
      <c r="L13" s="31"/>
      <c r="M13" s="31"/>
      <c r="N13" s="3">
        <f>C13+D13+E13+F13+G13+H13+I13+J13+K13+L13+M13</f>
        <v>0</v>
      </c>
      <c r="O13" s="32"/>
      <c r="P13" s="32"/>
      <c r="Q13" s="32"/>
      <c r="R13" s="32"/>
      <c r="S13" s="32"/>
      <c r="T13" s="3">
        <f>O13+P13+Q13+R13+S13</f>
        <v>0</v>
      </c>
      <c r="U13" s="31"/>
      <c r="V13" s="31"/>
      <c r="W13" s="31"/>
      <c r="X13" s="31"/>
      <c r="Y13" s="31"/>
      <c r="Z13" s="31"/>
      <c r="AA13" s="3">
        <f>U13+V13+W13+X13+Y13+Z13</f>
        <v>0</v>
      </c>
      <c r="AB13" s="31"/>
      <c r="AC13" s="31"/>
      <c r="AD13" s="31"/>
      <c r="AE13" s="31"/>
      <c r="AF13" s="31"/>
      <c r="AG13" s="31"/>
      <c r="AH13" s="31"/>
      <c r="AI13" s="31"/>
      <c r="AJ13" s="3">
        <f>AB13+AC13+AD13+AE13+AF13+AG13+AH13+AI13</f>
        <v>0</v>
      </c>
      <c r="AK13" s="31"/>
      <c r="AL13" s="31"/>
      <c r="AM13" s="31"/>
      <c r="AN13" s="3">
        <f>AK13+AL13+AM13</f>
        <v>0</v>
      </c>
      <c r="AO13" s="31"/>
      <c r="AP13" s="31"/>
      <c r="AQ13" s="31"/>
      <c r="AR13" s="31"/>
      <c r="AS13" s="3">
        <f>AO13+AP13+AQ13+AR13</f>
        <v>0</v>
      </c>
      <c r="AT13" s="5">
        <f>N13+T13+AA13+AJ13+AN13+AS13</f>
        <v>0</v>
      </c>
    </row>
    <row r="14" spans="1:46" ht="54" customHeight="1">
      <c r="A14" s="23" t="s">
        <v>106</v>
      </c>
      <c r="B14" s="23" t="s">
        <v>107</v>
      </c>
      <c r="C14" s="2">
        <v>10</v>
      </c>
      <c r="D14" s="2">
        <v>10</v>
      </c>
      <c r="E14" s="2">
        <v>10</v>
      </c>
      <c r="F14" s="2">
        <v>10</v>
      </c>
      <c r="G14" s="2">
        <v>9.5</v>
      </c>
      <c r="H14" s="2">
        <v>7.5</v>
      </c>
      <c r="I14" s="2">
        <v>9</v>
      </c>
      <c r="J14" s="2">
        <v>8</v>
      </c>
      <c r="K14" s="2">
        <v>8</v>
      </c>
      <c r="L14" s="2">
        <v>9.5</v>
      </c>
      <c r="M14" s="2">
        <v>10</v>
      </c>
      <c r="N14" s="3">
        <f>C14+D14+E14+F14+G14+H14+I14+J14+K14+L14+M14</f>
        <v>101.5</v>
      </c>
      <c r="O14" s="4">
        <v>8.5</v>
      </c>
      <c r="P14" s="4">
        <v>10</v>
      </c>
      <c r="Q14" s="4">
        <v>9</v>
      </c>
      <c r="R14" s="4">
        <v>8.5</v>
      </c>
      <c r="S14" s="4">
        <v>9</v>
      </c>
      <c r="T14" s="3">
        <f>O14+P14+Q14+R14+S14</f>
        <v>45</v>
      </c>
      <c r="U14" s="2">
        <v>9.5</v>
      </c>
      <c r="V14" s="2">
        <v>9</v>
      </c>
      <c r="W14" s="2">
        <v>10</v>
      </c>
      <c r="X14" s="2">
        <v>6</v>
      </c>
      <c r="Y14" s="2">
        <v>5</v>
      </c>
      <c r="Z14" s="2">
        <v>3.5</v>
      </c>
      <c r="AA14" s="3">
        <f>U14+V14+W14+X14+Y14+Z14</f>
        <v>43</v>
      </c>
      <c r="AB14" s="2">
        <v>9</v>
      </c>
      <c r="AC14" s="2">
        <v>8</v>
      </c>
      <c r="AD14" s="2">
        <v>9.5</v>
      </c>
      <c r="AE14" s="2">
        <v>9</v>
      </c>
      <c r="AF14" s="2">
        <v>10</v>
      </c>
      <c r="AG14" s="2">
        <v>8.5</v>
      </c>
      <c r="AH14" s="2">
        <v>9</v>
      </c>
      <c r="AI14" s="2">
        <v>9</v>
      </c>
      <c r="AJ14" s="3">
        <f>AB14+AC14+AD14+AE14+AF14+AG14+AH14+AI14</f>
        <v>72</v>
      </c>
      <c r="AK14" s="2">
        <v>8</v>
      </c>
      <c r="AL14" s="2">
        <v>10</v>
      </c>
      <c r="AM14" s="2">
        <v>8</v>
      </c>
      <c r="AN14" s="3">
        <f>AK14+AL14+AM14</f>
        <v>26</v>
      </c>
      <c r="AO14" s="2">
        <v>8</v>
      </c>
      <c r="AP14" s="2">
        <v>10</v>
      </c>
      <c r="AQ14" s="2">
        <v>9</v>
      </c>
      <c r="AR14" s="2">
        <v>10</v>
      </c>
      <c r="AS14" s="3">
        <f>AO14+AP14+AQ14+AR14</f>
        <v>37</v>
      </c>
      <c r="AT14" s="5">
        <f>N14+T14+AA14+AJ14+AN14+AS14</f>
        <v>324.5</v>
      </c>
    </row>
    <row r="15" spans="1:46" ht="40.5" customHeight="1">
      <c r="A15" s="23" t="s">
        <v>108</v>
      </c>
      <c r="B15" s="23" t="s">
        <v>109</v>
      </c>
      <c r="C15" s="2">
        <v>3</v>
      </c>
      <c r="D15" s="2">
        <v>5</v>
      </c>
      <c r="E15" s="2">
        <v>6.5</v>
      </c>
      <c r="F15" s="2">
        <v>6.6</v>
      </c>
      <c r="G15" s="2">
        <v>3</v>
      </c>
      <c r="H15" s="2">
        <v>3.5</v>
      </c>
      <c r="I15" s="2">
        <v>6.5</v>
      </c>
      <c r="J15" s="2">
        <v>5.5</v>
      </c>
      <c r="K15" s="2">
        <v>7.5</v>
      </c>
      <c r="L15" s="2">
        <v>6.5</v>
      </c>
      <c r="M15" s="2">
        <v>2</v>
      </c>
      <c r="N15" s="3">
        <f>C15+D15+E15+F15+G15+H15+I15+J15+K15+L15+M15</f>
        <v>55.6</v>
      </c>
      <c r="O15" s="4">
        <v>4</v>
      </c>
      <c r="P15" s="4">
        <v>6</v>
      </c>
      <c r="Q15" s="4">
        <v>7</v>
      </c>
      <c r="R15" s="4">
        <v>7.5</v>
      </c>
      <c r="S15" s="4">
        <v>6</v>
      </c>
      <c r="T15" s="3">
        <f>O15+P15+Q15+R15+S15</f>
        <v>30.5</v>
      </c>
      <c r="U15" s="2">
        <v>3</v>
      </c>
      <c r="V15" s="2">
        <v>6.5</v>
      </c>
      <c r="W15" s="2">
        <v>7.5</v>
      </c>
      <c r="X15" s="2">
        <v>5</v>
      </c>
      <c r="Y15" s="2">
        <v>0</v>
      </c>
      <c r="Z15" s="2">
        <v>0</v>
      </c>
      <c r="AA15" s="3">
        <f>U15+V15+W15+X15+Y15+Z15</f>
        <v>22</v>
      </c>
      <c r="AB15" s="2">
        <v>8</v>
      </c>
      <c r="AC15" s="2">
        <v>5.5</v>
      </c>
      <c r="AD15" s="2">
        <v>5</v>
      </c>
      <c r="AE15" s="2">
        <v>5.5</v>
      </c>
      <c r="AF15" s="2">
        <v>9</v>
      </c>
      <c r="AG15" s="2">
        <v>6.5</v>
      </c>
      <c r="AH15" s="2">
        <v>5.5</v>
      </c>
      <c r="AI15" s="2">
        <v>5.5</v>
      </c>
      <c r="AJ15" s="3">
        <f>AB15+AC15+AD15+AE15+AF15+AG15+AH15+AI15</f>
        <v>50.5</v>
      </c>
      <c r="AK15" s="2">
        <v>7</v>
      </c>
      <c r="AL15" s="2">
        <v>9</v>
      </c>
      <c r="AM15" s="2">
        <v>5</v>
      </c>
      <c r="AN15" s="3">
        <f>AK15+AL15+AM15</f>
        <v>21</v>
      </c>
      <c r="AO15" s="2">
        <v>6</v>
      </c>
      <c r="AP15" s="2">
        <v>7.5</v>
      </c>
      <c r="AQ15" s="2">
        <v>5.5</v>
      </c>
      <c r="AR15" s="2">
        <v>6</v>
      </c>
      <c r="AS15" s="3">
        <f>AO15+AP15+AQ15+AR15</f>
        <v>25</v>
      </c>
      <c r="AT15" s="5">
        <f>N15+T15+AA15+AJ15+AN15+AS15</f>
        <v>204.6</v>
      </c>
    </row>
    <row r="16" spans="1:46" ht="39.75" customHeight="1">
      <c r="A16" s="23" t="s">
        <v>110</v>
      </c>
      <c r="B16" s="23" t="s">
        <v>111</v>
      </c>
      <c r="C16" s="2">
        <v>9.5</v>
      </c>
      <c r="D16" s="2">
        <v>9.5</v>
      </c>
      <c r="E16" s="2">
        <v>10</v>
      </c>
      <c r="F16" s="2">
        <v>10</v>
      </c>
      <c r="G16" s="2">
        <v>7</v>
      </c>
      <c r="H16" s="2">
        <v>1</v>
      </c>
      <c r="I16" s="2">
        <v>7.5</v>
      </c>
      <c r="J16" s="2">
        <v>7</v>
      </c>
      <c r="K16" s="2">
        <v>10</v>
      </c>
      <c r="L16" s="2">
        <v>9</v>
      </c>
      <c r="M16" s="2">
        <v>0.5</v>
      </c>
      <c r="N16" s="3">
        <f>C16+D16+E16+F16+G16+H16+I16+J16+K16+L16+M16</f>
        <v>81</v>
      </c>
      <c r="O16" s="4">
        <v>5</v>
      </c>
      <c r="P16" s="4">
        <v>10</v>
      </c>
      <c r="Q16" s="4">
        <v>8.5</v>
      </c>
      <c r="R16" s="4">
        <v>5.5</v>
      </c>
      <c r="S16" s="4">
        <v>10</v>
      </c>
      <c r="T16" s="3">
        <f>O16+P16+Q16+R16+S16</f>
        <v>39</v>
      </c>
      <c r="U16" s="2">
        <v>8.5</v>
      </c>
      <c r="V16" s="2">
        <v>10</v>
      </c>
      <c r="W16" s="2">
        <v>10</v>
      </c>
      <c r="X16" s="2">
        <v>10</v>
      </c>
      <c r="Y16" s="2">
        <v>5</v>
      </c>
      <c r="Z16" s="2">
        <v>8.5</v>
      </c>
      <c r="AA16" s="3">
        <f>U16+V16+W16+X16+Y16+Z16</f>
        <v>52</v>
      </c>
      <c r="AB16" s="2">
        <v>10</v>
      </c>
      <c r="AC16" s="2">
        <v>8.5</v>
      </c>
      <c r="AD16" s="2">
        <v>10</v>
      </c>
      <c r="AE16" s="2">
        <v>9.5</v>
      </c>
      <c r="AF16" s="2">
        <v>10</v>
      </c>
      <c r="AG16" s="2">
        <v>9.5</v>
      </c>
      <c r="AH16" s="2">
        <v>10</v>
      </c>
      <c r="AI16" s="2">
        <v>7.5</v>
      </c>
      <c r="AJ16" s="3">
        <f>AB16+AC16+AD16+AE16+AF16+AG16+AH16+AI16</f>
        <v>75</v>
      </c>
      <c r="AK16" s="2">
        <v>9</v>
      </c>
      <c r="AL16" s="2">
        <v>10</v>
      </c>
      <c r="AM16" s="2">
        <v>10</v>
      </c>
      <c r="AN16" s="3">
        <f>AK16+AL16+AM16</f>
        <v>29</v>
      </c>
      <c r="AO16" s="2">
        <v>7</v>
      </c>
      <c r="AP16" s="2">
        <v>10</v>
      </c>
      <c r="AQ16" s="2">
        <v>10</v>
      </c>
      <c r="AR16" s="2">
        <v>9</v>
      </c>
      <c r="AS16" s="3">
        <f>AO16+AP16+AQ16+AR16</f>
        <v>36</v>
      </c>
      <c r="AT16" s="5">
        <f>N16+T16+AA16+AJ16+AN16+AS16</f>
        <v>312</v>
      </c>
    </row>
    <row r="17" spans="1:46" ht="47.25" customHeight="1">
      <c r="A17" s="24" t="s">
        <v>112</v>
      </c>
      <c r="B17" s="23" t="s">
        <v>113</v>
      </c>
      <c r="C17" s="2">
        <v>6.5</v>
      </c>
      <c r="D17" s="2">
        <v>7.5</v>
      </c>
      <c r="E17" s="2">
        <v>7</v>
      </c>
      <c r="F17" s="2">
        <v>5.5</v>
      </c>
      <c r="G17" s="2">
        <v>4</v>
      </c>
      <c r="H17" s="2">
        <v>4.5</v>
      </c>
      <c r="I17" s="2">
        <v>7.5</v>
      </c>
      <c r="J17" s="2">
        <v>6</v>
      </c>
      <c r="K17" s="2">
        <v>5.5</v>
      </c>
      <c r="L17" s="2">
        <v>6</v>
      </c>
      <c r="M17" s="2">
        <v>3</v>
      </c>
      <c r="N17" s="3">
        <f>C17+D17+E17+F17+G17+H17+I17+J17+K17+L17+M17</f>
        <v>63</v>
      </c>
      <c r="O17" s="4">
        <v>6.5</v>
      </c>
      <c r="P17" s="4">
        <v>6.5</v>
      </c>
      <c r="Q17" s="4">
        <v>6.5</v>
      </c>
      <c r="R17" s="4">
        <v>3.5</v>
      </c>
      <c r="S17" s="4">
        <v>5</v>
      </c>
      <c r="T17" s="3">
        <f>O17+P17+Q17+R17+S17</f>
        <v>28</v>
      </c>
      <c r="U17" s="2">
        <v>5</v>
      </c>
      <c r="V17" s="2">
        <v>4.5</v>
      </c>
      <c r="W17" s="2">
        <v>6</v>
      </c>
      <c r="X17" s="2">
        <v>6</v>
      </c>
      <c r="Y17" s="2">
        <v>6.5</v>
      </c>
      <c r="Z17" s="2">
        <v>4.5</v>
      </c>
      <c r="AA17" s="3">
        <f>U17+V17+W17+X17+Y17+Z17</f>
        <v>32.5</v>
      </c>
      <c r="AB17" s="2">
        <v>8</v>
      </c>
      <c r="AC17" s="2">
        <v>7</v>
      </c>
      <c r="AD17" s="2">
        <v>4.5</v>
      </c>
      <c r="AE17" s="2">
        <v>4.5</v>
      </c>
      <c r="AF17" s="2">
        <v>6.5</v>
      </c>
      <c r="AG17" s="2">
        <v>6.5</v>
      </c>
      <c r="AH17" s="2">
        <v>5.5</v>
      </c>
      <c r="AI17" s="2">
        <v>6</v>
      </c>
      <c r="AJ17" s="3">
        <f>AB17+AC17+AD17+AE17+AF17+AG17+AH17+AI17</f>
        <v>48.5</v>
      </c>
      <c r="AK17" s="2">
        <v>6</v>
      </c>
      <c r="AL17" s="2">
        <v>6</v>
      </c>
      <c r="AM17" s="2">
        <v>5.5</v>
      </c>
      <c r="AN17" s="3">
        <f>AK17+AL17+AM17</f>
        <v>17.5</v>
      </c>
      <c r="AO17" s="2">
        <v>5.5</v>
      </c>
      <c r="AP17" s="2">
        <v>5.5</v>
      </c>
      <c r="AQ17" s="2">
        <v>5.5</v>
      </c>
      <c r="AR17" s="2">
        <v>4.5</v>
      </c>
      <c r="AS17" s="3">
        <f>AO17+AP17+AQ17+AR17</f>
        <v>21</v>
      </c>
      <c r="AT17" s="5">
        <f>N17+T17+AA17+AJ17+AN17+AS17</f>
        <v>210.5</v>
      </c>
    </row>
    <row r="18" spans="1:46" ht="51" customHeight="1">
      <c r="A18" s="23" t="s">
        <v>114</v>
      </c>
      <c r="B18" s="23" t="s">
        <v>115</v>
      </c>
      <c r="C18" s="2">
        <v>10</v>
      </c>
      <c r="D18" s="2">
        <v>9</v>
      </c>
      <c r="E18" s="2">
        <v>9</v>
      </c>
      <c r="F18" s="2">
        <v>8</v>
      </c>
      <c r="G18" s="2">
        <v>7</v>
      </c>
      <c r="H18" s="2">
        <v>8.5</v>
      </c>
      <c r="I18" s="2">
        <v>10</v>
      </c>
      <c r="J18" s="2">
        <v>10</v>
      </c>
      <c r="K18" s="2">
        <v>9.5</v>
      </c>
      <c r="L18" s="2">
        <v>9</v>
      </c>
      <c r="M18" s="2">
        <v>8</v>
      </c>
      <c r="N18" s="3">
        <f>C18+D18+E18+F18+G18+H18+I18+J18+K18+L18+M18</f>
        <v>98</v>
      </c>
      <c r="O18" s="4">
        <v>7</v>
      </c>
      <c r="P18" s="4">
        <v>8</v>
      </c>
      <c r="Q18" s="4">
        <v>8.5</v>
      </c>
      <c r="R18" s="4">
        <v>8.5</v>
      </c>
      <c r="S18" s="4">
        <v>9</v>
      </c>
      <c r="T18" s="3">
        <f>O18+P18+Q18+R18+S18</f>
        <v>41</v>
      </c>
      <c r="U18" s="2">
        <v>8.5</v>
      </c>
      <c r="V18" s="2">
        <v>9</v>
      </c>
      <c r="W18" s="2">
        <v>10</v>
      </c>
      <c r="X18" s="2">
        <v>9</v>
      </c>
      <c r="Y18" s="2">
        <v>10</v>
      </c>
      <c r="Z18" s="2">
        <v>9</v>
      </c>
      <c r="AA18" s="3">
        <f>U18+V18+W18+X18+Y18+Z18</f>
        <v>55.5</v>
      </c>
      <c r="AB18" s="2">
        <v>9</v>
      </c>
      <c r="AC18" s="2">
        <v>8.5</v>
      </c>
      <c r="AD18" s="2">
        <v>8</v>
      </c>
      <c r="AE18" s="2">
        <v>8</v>
      </c>
      <c r="AF18" s="2">
        <v>9.5</v>
      </c>
      <c r="AG18" s="2">
        <v>10</v>
      </c>
      <c r="AH18" s="2">
        <v>9</v>
      </c>
      <c r="AI18" s="2">
        <v>7.5</v>
      </c>
      <c r="AJ18" s="3">
        <f>AB18+AC18+AD18+AE18+AF18+AG18+AH18+AI18</f>
        <v>69.5</v>
      </c>
      <c r="AK18" s="2">
        <v>7.5</v>
      </c>
      <c r="AL18" s="2">
        <v>10</v>
      </c>
      <c r="AM18" s="2">
        <v>8.5</v>
      </c>
      <c r="AN18" s="3">
        <f>AK18+AL18+AM18</f>
        <v>26</v>
      </c>
      <c r="AO18" s="2">
        <v>10</v>
      </c>
      <c r="AP18" s="2">
        <v>10</v>
      </c>
      <c r="AQ18" s="2">
        <v>10</v>
      </c>
      <c r="AR18" s="2">
        <v>8.5</v>
      </c>
      <c r="AS18" s="3">
        <f>AO18+AP18+AQ18+AR18</f>
        <v>38.5</v>
      </c>
      <c r="AT18" s="5">
        <f>N18+T18+AA18+AJ18+AN18+AS18</f>
        <v>328.5</v>
      </c>
    </row>
    <row r="19" spans="1:46" ht="42" customHeight="1">
      <c r="A19" s="23" t="s">
        <v>116</v>
      </c>
      <c r="B19" s="23" t="s">
        <v>117</v>
      </c>
      <c r="C19" s="2">
        <v>8</v>
      </c>
      <c r="D19" s="2">
        <v>8.5</v>
      </c>
      <c r="E19" s="2">
        <v>7</v>
      </c>
      <c r="F19" s="2">
        <v>5.5</v>
      </c>
      <c r="G19" s="2">
        <v>4.5</v>
      </c>
      <c r="H19" s="2">
        <v>4.5</v>
      </c>
      <c r="I19" s="2">
        <v>6.5</v>
      </c>
      <c r="J19" s="2">
        <v>7</v>
      </c>
      <c r="K19" s="2">
        <v>8</v>
      </c>
      <c r="L19" s="2">
        <v>6</v>
      </c>
      <c r="M19" s="2">
        <v>5</v>
      </c>
      <c r="N19" s="3">
        <f>C19+D19+E19+F19+G19+H19+I19+J19+K19+L19+M19</f>
        <v>70.5</v>
      </c>
      <c r="O19" s="4">
        <v>8</v>
      </c>
      <c r="P19" s="4">
        <v>6.5</v>
      </c>
      <c r="Q19" s="4">
        <v>6.5</v>
      </c>
      <c r="R19" s="4">
        <v>6.5</v>
      </c>
      <c r="S19" s="4">
        <v>5.5</v>
      </c>
      <c r="T19" s="3">
        <f>O19+P19+Q19+R19+S19</f>
        <v>33</v>
      </c>
      <c r="U19" s="2">
        <v>6.5</v>
      </c>
      <c r="V19" s="2">
        <v>7</v>
      </c>
      <c r="W19" s="2">
        <v>7.5</v>
      </c>
      <c r="X19" s="2">
        <v>6</v>
      </c>
      <c r="Y19" s="2">
        <v>6</v>
      </c>
      <c r="Z19" s="2">
        <v>6.5</v>
      </c>
      <c r="AA19" s="3">
        <f>U19+V19+W19+X19+Y19+Z19</f>
        <v>39.5</v>
      </c>
      <c r="AB19" s="2">
        <v>9</v>
      </c>
      <c r="AC19" s="2">
        <v>7</v>
      </c>
      <c r="AD19" s="2">
        <v>6.5</v>
      </c>
      <c r="AE19" s="2">
        <v>5.5</v>
      </c>
      <c r="AF19" s="2">
        <v>8.5</v>
      </c>
      <c r="AG19" s="2">
        <v>6.5</v>
      </c>
      <c r="AH19" s="2">
        <v>7</v>
      </c>
      <c r="AI19" s="2">
        <v>6</v>
      </c>
      <c r="AJ19" s="3">
        <f>AB19+AC19+AD19+AE19+AF19+AG19+AH19+AI19</f>
        <v>56</v>
      </c>
      <c r="AK19" s="2">
        <v>6</v>
      </c>
      <c r="AL19" s="2">
        <v>7</v>
      </c>
      <c r="AM19" s="2">
        <v>6.5</v>
      </c>
      <c r="AN19" s="3">
        <f>AK19+AL19+AM19</f>
        <v>19.5</v>
      </c>
      <c r="AO19" s="2">
        <v>5</v>
      </c>
      <c r="AP19" s="2">
        <v>6</v>
      </c>
      <c r="AQ19" s="2">
        <v>6.5</v>
      </c>
      <c r="AR19" s="2">
        <v>5</v>
      </c>
      <c r="AS19" s="3">
        <f>AO19+AP19+AQ19+AR19</f>
        <v>22.5</v>
      </c>
      <c r="AT19" s="5">
        <f>N19+T19+AA19+AJ19+AN19+AS19</f>
        <v>241</v>
      </c>
    </row>
    <row r="20" spans="1:46" ht="27" customHeight="1">
      <c r="A20" s="23" t="s">
        <v>118</v>
      </c>
      <c r="B20" s="23" t="s">
        <v>119</v>
      </c>
      <c r="C20" s="2">
        <v>6</v>
      </c>
      <c r="D20" s="2">
        <v>7</v>
      </c>
      <c r="E20" s="2">
        <v>5</v>
      </c>
      <c r="F20" s="2">
        <v>5</v>
      </c>
      <c r="G20" s="2">
        <v>0</v>
      </c>
      <c r="H20" s="2">
        <v>0</v>
      </c>
      <c r="I20" s="2">
        <v>5</v>
      </c>
      <c r="J20" s="2">
        <v>5</v>
      </c>
      <c r="K20" s="2">
        <v>5</v>
      </c>
      <c r="L20" s="2">
        <v>3</v>
      </c>
      <c r="M20" s="2">
        <v>3</v>
      </c>
      <c r="N20" s="3">
        <f>C20+D20+E20+F20+G20+H20+I20+J20+K20+L20+M20</f>
        <v>44</v>
      </c>
      <c r="O20" s="4">
        <v>7.5</v>
      </c>
      <c r="P20" s="4">
        <v>5.5</v>
      </c>
      <c r="Q20" s="4">
        <v>4.5</v>
      </c>
      <c r="R20" s="4">
        <v>1</v>
      </c>
      <c r="S20" s="4">
        <v>2</v>
      </c>
      <c r="T20" s="3">
        <f>O20+P20+Q20+R20+S20</f>
        <v>20.5</v>
      </c>
      <c r="U20" s="2">
        <v>2</v>
      </c>
      <c r="V20" s="2">
        <v>5</v>
      </c>
      <c r="W20" s="2">
        <v>3.5</v>
      </c>
      <c r="X20" s="2">
        <v>5</v>
      </c>
      <c r="Y20" s="2">
        <v>5</v>
      </c>
      <c r="Z20" s="2">
        <v>0</v>
      </c>
      <c r="AA20" s="3">
        <f>U20+V20+W20+X20+Y20+Z20</f>
        <v>20.5</v>
      </c>
      <c r="AB20" s="2">
        <v>7.5</v>
      </c>
      <c r="AC20" s="2">
        <v>3.5</v>
      </c>
      <c r="AD20" s="2">
        <v>3.5</v>
      </c>
      <c r="AE20" s="2">
        <v>4</v>
      </c>
      <c r="AF20" s="2">
        <v>5</v>
      </c>
      <c r="AG20" s="2">
        <v>3.5</v>
      </c>
      <c r="AH20" s="2">
        <v>4.5</v>
      </c>
      <c r="AI20" s="2">
        <v>3.5</v>
      </c>
      <c r="AJ20" s="3">
        <f>AB20+AC20+AD20+AE20+AF20+AG20+AH20+AI20</f>
        <v>35</v>
      </c>
      <c r="AK20" s="2">
        <v>4</v>
      </c>
      <c r="AL20" s="2">
        <v>4</v>
      </c>
      <c r="AM20" s="2">
        <v>3</v>
      </c>
      <c r="AN20" s="3">
        <f>AK20+AL20+AM20</f>
        <v>11</v>
      </c>
      <c r="AO20" s="2">
        <v>3.5</v>
      </c>
      <c r="AP20" s="2">
        <v>4.5</v>
      </c>
      <c r="AQ20" s="2">
        <v>2.5</v>
      </c>
      <c r="AR20" s="2">
        <v>0</v>
      </c>
      <c r="AS20" s="3">
        <f>AO20+AP20+AQ20+AR20</f>
        <v>10.5</v>
      </c>
      <c r="AT20" s="5">
        <f>N20+T20+AA20+AJ20+AN20+AS20</f>
        <v>141.5</v>
      </c>
    </row>
    <row r="21" spans="1:46" ht="42" customHeight="1">
      <c r="A21" s="23" t="s">
        <v>120</v>
      </c>
      <c r="B21" s="23" t="s">
        <v>121</v>
      </c>
      <c r="C21" s="2">
        <v>10</v>
      </c>
      <c r="D21" s="2">
        <v>10</v>
      </c>
      <c r="E21" s="2">
        <v>10</v>
      </c>
      <c r="F21" s="2">
        <v>10</v>
      </c>
      <c r="G21" s="2">
        <v>8.5</v>
      </c>
      <c r="H21" s="2">
        <v>9</v>
      </c>
      <c r="I21" s="2">
        <v>8.5</v>
      </c>
      <c r="J21" s="2">
        <v>10</v>
      </c>
      <c r="K21" s="2">
        <v>10</v>
      </c>
      <c r="L21" s="2">
        <v>10</v>
      </c>
      <c r="M21" s="2">
        <v>7</v>
      </c>
      <c r="N21" s="3">
        <f>C21+D21+E21+F21+G21+H21+I21+J21+K21+L21+M21</f>
        <v>103</v>
      </c>
      <c r="O21" s="4">
        <v>8.5</v>
      </c>
      <c r="P21" s="4">
        <v>10</v>
      </c>
      <c r="Q21" s="4">
        <v>8.5</v>
      </c>
      <c r="R21" s="4">
        <v>9</v>
      </c>
      <c r="S21" s="4">
        <v>8</v>
      </c>
      <c r="T21" s="3">
        <f>O21+P21+Q21+R21+S21</f>
        <v>44</v>
      </c>
      <c r="U21" s="2">
        <v>8</v>
      </c>
      <c r="V21" s="2">
        <v>9</v>
      </c>
      <c r="W21" s="2">
        <v>9</v>
      </c>
      <c r="X21" s="2">
        <v>8</v>
      </c>
      <c r="Y21" s="2">
        <v>8.5</v>
      </c>
      <c r="Z21" s="2">
        <v>4.5</v>
      </c>
      <c r="AA21" s="3">
        <f>U21+V21+W21+X21+Y21+Z21</f>
        <v>47</v>
      </c>
      <c r="AB21" s="2">
        <v>10</v>
      </c>
      <c r="AC21" s="2">
        <v>9</v>
      </c>
      <c r="AD21" s="2">
        <v>1</v>
      </c>
      <c r="AE21" s="2">
        <v>8</v>
      </c>
      <c r="AF21" s="2">
        <v>10</v>
      </c>
      <c r="AG21" s="2">
        <v>10</v>
      </c>
      <c r="AH21" s="2">
        <v>10</v>
      </c>
      <c r="AI21" s="2">
        <v>10</v>
      </c>
      <c r="AJ21" s="3">
        <f>AB21+AC21+AD21+AE21+AF21+AG21+AH21+AI21</f>
        <v>68</v>
      </c>
      <c r="AK21" s="2">
        <v>9.5</v>
      </c>
      <c r="AL21" s="2">
        <v>10</v>
      </c>
      <c r="AM21" s="2">
        <v>9</v>
      </c>
      <c r="AN21" s="3">
        <f>AK21+AL21+AM21</f>
        <v>28.5</v>
      </c>
      <c r="AO21" s="2">
        <v>7</v>
      </c>
      <c r="AP21" s="2">
        <v>8.5</v>
      </c>
      <c r="AQ21" s="2">
        <v>10</v>
      </c>
      <c r="AR21" s="2">
        <v>9</v>
      </c>
      <c r="AS21" s="3">
        <f>AO21+AP21+AQ21+AR21</f>
        <v>34.5</v>
      </c>
      <c r="AT21" s="5">
        <f>N21+T21+AA21+AJ21+AN21+AS21</f>
        <v>325</v>
      </c>
    </row>
    <row r="22" spans="1:46" ht="39.75" customHeight="1">
      <c r="A22" s="23" t="s">
        <v>122</v>
      </c>
      <c r="B22" s="23" t="s">
        <v>123</v>
      </c>
      <c r="C22" s="2">
        <v>8.5</v>
      </c>
      <c r="D22" s="2">
        <v>8</v>
      </c>
      <c r="E22" s="2">
        <v>10</v>
      </c>
      <c r="F22" s="2">
        <v>8</v>
      </c>
      <c r="G22" s="2">
        <v>9.5</v>
      </c>
      <c r="H22" s="2">
        <v>4.5</v>
      </c>
      <c r="I22" s="2">
        <v>7.5</v>
      </c>
      <c r="J22" s="2">
        <v>7</v>
      </c>
      <c r="K22" s="2">
        <v>10</v>
      </c>
      <c r="L22" s="2">
        <v>9.5</v>
      </c>
      <c r="M22" s="2">
        <v>4</v>
      </c>
      <c r="N22" s="3">
        <f>C22+D22+E22+F22+G22+H22+I22+J22+K22+L22+M22</f>
        <v>86.5</v>
      </c>
      <c r="O22" s="4">
        <v>7.5</v>
      </c>
      <c r="P22" s="4">
        <v>10</v>
      </c>
      <c r="Q22" s="4">
        <v>8</v>
      </c>
      <c r="R22" s="4">
        <v>9</v>
      </c>
      <c r="S22" s="4">
        <v>10</v>
      </c>
      <c r="T22" s="3">
        <f>O22+P22+Q22+R22+S22</f>
        <v>44.5</v>
      </c>
      <c r="U22" s="2">
        <v>8.5</v>
      </c>
      <c r="V22" s="2">
        <v>10</v>
      </c>
      <c r="W22" s="2">
        <v>10</v>
      </c>
      <c r="X22" s="2">
        <v>10</v>
      </c>
      <c r="Y22" s="2">
        <v>5</v>
      </c>
      <c r="Z22" s="2">
        <v>8.5</v>
      </c>
      <c r="AA22" s="3">
        <f>U22+V22+W22+X22+Y22+Z22</f>
        <v>52</v>
      </c>
      <c r="AB22" s="2">
        <v>10</v>
      </c>
      <c r="AC22" s="2">
        <v>8.5</v>
      </c>
      <c r="AD22" s="2">
        <v>10</v>
      </c>
      <c r="AE22" s="2">
        <v>9.5</v>
      </c>
      <c r="AF22" s="2">
        <v>10</v>
      </c>
      <c r="AG22" s="2">
        <v>9.5</v>
      </c>
      <c r="AH22" s="2">
        <v>10</v>
      </c>
      <c r="AI22" s="2">
        <v>7</v>
      </c>
      <c r="AJ22" s="3">
        <f>AB22+AC22+AD22+AE22+AF22+AG22+AH22+AI22</f>
        <v>74.5</v>
      </c>
      <c r="AK22" s="2">
        <v>9</v>
      </c>
      <c r="AL22" s="2">
        <v>10</v>
      </c>
      <c r="AM22" s="2">
        <v>10</v>
      </c>
      <c r="AN22" s="3">
        <f>AK22+AL22+AM22</f>
        <v>29</v>
      </c>
      <c r="AO22" s="2">
        <v>6.5</v>
      </c>
      <c r="AP22" s="2">
        <v>10</v>
      </c>
      <c r="AQ22" s="2">
        <v>10</v>
      </c>
      <c r="AR22" s="2">
        <v>10</v>
      </c>
      <c r="AS22" s="3">
        <f>AO22+AP22+AQ22+AR22</f>
        <v>36.5</v>
      </c>
      <c r="AT22" s="5">
        <f>N22+T22+AA22+AJ22+AN22+AS22</f>
        <v>323</v>
      </c>
    </row>
    <row r="23" spans="1:46" ht="52.5" customHeight="1">
      <c r="A23" s="23" t="s">
        <v>124</v>
      </c>
      <c r="B23" s="23" t="s">
        <v>125</v>
      </c>
      <c r="C23" s="2">
        <v>2</v>
      </c>
      <c r="D23" s="2">
        <v>3</v>
      </c>
      <c r="E23" s="2">
        <v>4</v>
      </c>
      <c r="F23" s="2">
        <v>4.5</v>
      </c>
      <c r="G23" s="2">
        <v>2.5</v>
      </c>
      <c r="H23" s="2">
        <v>2</v>
      </c>
      <c r="I23" s="2">
        <v>0.5</v>
      </c>
      <c r="J23" s="2">
        <v>0.5</v>
      </c>
      <c r="K23" s="2">
        <v>3</v>
      </c>
      <c r="L23" s="2">
        <v>1.5</v>
      </c>
      <c r="M23" s="2">
        <v>0</v>
      </c>
      <c r="N23" s="3">
        <f>C23+D23+E23+F23+G23+H23+I23+J23+K23+L23+M23</f>
        <v>23.5</v>
      </c>
      <c r="O23" s="4">
        <v>3.5</v>
      </c>
      <c r="P23" s="4">
        <v>2.5</v>
      </c>
      <c r="Q23" s="4">
        <v>2</v>
      </c>
      <c r="R23" s="4">
        <v>1</v>
      </c>
      <c r="S23" s="4">
        <v>0.5</v>
      </c>
      <c r="T23" s="3">
        <f>O23+P23+Q23+R23+S23</f>
        <v>9.5</v>
      </c>
      <c r="U23" s="2">
        <v>0.5</v>
      </c>
      <c r="V23" s="2">
        <v>1.5</v>
      </c>
      <c r="W23" s="2">
        <v>1</v>
      </c>
      <c r="X23" s="2">
        <v>2</v>
      </c>
      <c r="Y23" s="2">
        <v>3.5</v>
      </c>
      <c r="Z23" s="2">
        <v>0.5</v>
      </c>
      <c r="AA23" s="3">
        <f>U23+V23+W23+X23+Y23+Z23</f>
        <v>9</v>
      </c>
      <c r="AB23" s="2">
        <v>1.5</v>
      </c>
      <c r="AC23" s="2">
        <v>1</v>
      </c>
      <c r="AD23" s="2">
        <v>1.5</v>
      </c>
      <c r="AE23" s="2">
        <v>2</v>
      </c>
      <c r="AF23" s="2">
        <v>1</v>
      </c>
      <c r="AG23" s="2">
        <v>2.5</v>
      </c>
      <c r="AH23" s="2">
        <v>0.5</v>
      </c>
      <c r="AI23" s="2">
        <v>1.5</v>
      </c>
      <c r="AJ23" s="3">
        <f>AB23+AC23+AD23+AE23+AF23+AG23+AH23+AI23</f>
        <v>11.5</v>
      </c>
      <c r="AK23" s="2">
        <v>4</v>
      </c>
      <c r="AL23" s="2">
        <v>1</v>
      </c>
      <c r="AM23" s="2">
        <v>1</v>
      </c>
      <c r="AN23" s="3">
        <f>AK23+AL23+AM23</f>
        <v>6</v>
      </c>
      <c r="AO23" s="2">
        <v>0.5</v>
      </c>
      <c r="AP23" s="2">
        <v>1.5</v>
      </c>
      <c r="AQ23" s="2">
        <v>2.5</v>
      </c>
      <c r="AR23" s="2">
        <v>1</v>
      </c>
      <c r="AS23" s="3">
        <f>AO23+AP23+AQ23+AR23</f>
        <v>5.5</v>
      </c>
      <c r="AT23" s="5">
        <f>N23+T23+AA23+AJ23+AN23+AS23</f>
        <v>65</v>
      </c>
    </row>
    <row r="24" spans="1:46" ht="27" customHeight="1">
      <c r="A24" s="23" t="s">
        <v>126</v>
      </c>
      <c r="B24" s="23" t="s">
        <v>127</v>
      </c>
      <c r="C24" s="2">
        <v>9.5</v>
      </c>
      <c r="D24" s="2">
        <v>9.5</v>
      </c>
      <c r="E24" s="2">
        <v>10</v>
      </c>
      <c r="F24" s="2">
        <v>10</v>
      </c>
      <c r="G24" s="2">
        <v>9.5</v>
      </c>
      <c r="H24" s="2">
        <v>10</v>
      </c>
      <c r="I24" s="2">
        <v>10</v>
      </c>
      <c r="J24" s="2">
        <v>10</v>
      </c>
      <c r="K24" s="2">
        <v>10</v>
      </c>
      <c r="L24" s="2">
        <v>9.5</v>
      </c>
      <c r="M24" s="2">
        <v>9</v>
      </c>
      <c r="N24" s="3">
        <f>C24+D24+E24+F24+G24+H24+I24+J24+K24+L24+M24</f>
        <v>107</v>
      </c>
      <c r="O24" s="4">
        <v>10</v>
      </c>
      <c r="P24" s="4">
        <v>10</v>
      </c>
      <c r="Q24" s="4">
        <v>9.5</v>
      </c>
      <c r="R24" s="4">
        <v>9.5</v>
      </c>
      <c r="S24" s="4">
        <v>9.5</v>
      </c>
      <c r="T24" s="3">
        <f>O24+P24+Q24+R24+S24</f>
        <v>48.5</v>
      </c>
      <c r="U24" s="2">
        <v>9</v>
      </c>
      <c r="V24" s="2">
        <v>10</v>
      </c>
      <c r="W24" s="2">
        <v>10</v>
      </c>
      <c r="X24" s="2">
        <v>10</v>
      </c>
      <c r="Y24" s="2">
        <v>9.5</v>
      </c>
      <c r="Z24" s="2">
        <v>8.5</v>
      </c>
      <c r="AA24" s="3">
        <f>U24+V24+W24+X24+Y24+Z24</f>
        <v>57</v>
      </c>
      <c r="AB24" s="2">
        <v>9.5</v>
      </c>
      <c r="AC24" s="2">
        <v>10</v>
      </c>
      <c r="AD24" s="2">
        <v>8.5</v>
      </c>
      <c r="AE24" s="2">
        <v>9.5</v>
      </c>
      <c r="AF24" s="2">
        <v>10</v>
      </c>
      <c r="AG24" s="2">
        <v>10</v>
      </c>
      <c r="AH24" s="2">
        <v>9.5</v>
      </c>
      <c r="AI24" s="2">
        <v>9</v>
      </c>
      <c r="AJ24" s="3">
        <f>AB24+AC24+AD24+AE24+AF24+AG24+AH24+AI24</f>
        <v>76</v>
      </c>
      <c r="AK24" s="2">
        <v>9</v>
      </c>
      <c r="AL24" s="2">
        <v>9</v>
      </c>
      <c r="AM24" s="2">
        <v>9.5</v>
      </c>
      <c r="AN24" s="3">
        <f>AK24+AL24+AM24</f>
        <v>27.5</v>
      </c>
      <c r="AO24" s="2">
        <v>9.5</v>
      </c>
      <c r="AP24" s="2">
        <v>10</v>
      </c>
      <c r="AQ24" s="2">
        <v>9.5</v>
      </c>
      <c r="AR24" s="2">
        <v>9.5</v>
      </c>
      <c r="AS24" s="3">
        <f>AO24+AP24+AQ24+AR24</f>
        <v>38.5</v>
      </c>
      <c r="AT24" s="5">
        <f>N24+T24+AA24+AJ24+AN24+AS24</f>
        <v>354.5</v>
      </c>
    </row>
    <row r="25" spans="1:46" ht="12.75">
      <c r="A25" s="23" t="s">
        <v>128</v>
      </c>
      <c r="B25" s="23" t="s">
        <v>129</v>
      </c>
      <c r="C25" s="2">
        <v>9</v>
      </c>
      <c r="D25" s="2">
        <v>7.5</v>
      </c>
      <c r="E25" s="2">
        <v>8</v>
      </c>
      <c r="F25" s="2">
        <v>6.5</v>
      </c>
      <c r="G25" s="2">
        <v>7</v>
      </c>
      <c r="H25" s="2">
        <v>7.5</v>
      </c>
      <c r="I25" s="2">
        <v>6</v>
      </c>
      <c r="J25" s="2">
        <v>6</v>
      </c>
      <c r="K25" s="2">
        <v>4.5</v>
      </c>
      <c r="L25" s="2">
        <v>4.5</v>
      </c>
      <c r="M25" s="2">
        <v>4.5</v>
      </c>
      <c r="N25" s="3">
        <f>C25+D25+E25+F25+G25+H25+I25+J25+K25+L25+M25</f>
        <v>71</v>
      </c>
      <c r="O25" s="4">
        <v>5</v>
      </c>
      <c r="P25" s="4">
        <v>7</v>
      </c>
      <c r="Q25" s="4">
        <v>7.5</v>
      </c>
      <c r="R25" s="4">
        <v>6</v>
      </c>
      <c r="S25" s="4">
        <v>6.5</v>
      </c>
      <c r="T25" s="3">
        <f>O25+P25+Q25+R25+S25</f>
        <v>32</v>
      </c>
      <c r="U25" s="2">
        <v>2.5</v>
      </c>
      <c r="V25" s="2">
        <v>3</v>
      </c>
      <c r="W25" s="2">
        <v>3.5</v>
      </c>
      <c r="X25" s="2">
        <v>3</v>
      </c>
      <c r="Y25" s="2">
        <v>3</v>
      </c>
      <c r="Z25" s="2">
        <v>2.5</v>
      </c>
      <c r="AA25" s="3">
        <f>U25+V25+W25+X25+Y25+Z25</f>
        <v>17.5</v>
      </c>
      <c r="AB25" s="2">
        <v>8.5</v>
      </c>
      <c r="AC25" s="2">
        <v>8</v>
      </c>
      <c r="AD25" s="2">
        <v>5.5</v>
      </c>
      <c r="AE25" s="2">
        <v>4.5</v>
      </c>
      <c r="AF25" s="2">
        <v>7</v>
      </c>
      <c r="AG25" s="2">
        <v>8</v>
      </c>
      <c r="AH25" s="2">
        <v>8</v>
      </c>
      <c r="AI25" s="2">
        <v>8</v>
      </c>
      <c r="AJ25" s="3">
        <f>AB25+AC25+AD25+AE25+AF25+AG25+AH25+AI25</f>
        <v>57.5</v>
      </c>
      <c r="AK25" s="2">
        <v>6.5</v>
      </c>
      <c r="AL25" s="2">
        <v>7</v>
      </c>
      <c r="AM25" s="2">
        <v>7.5</v>
      </c>
      <c r="AN25" s="3">
        <f>AK25+AL25+AM25</f>
        <v>21</v>
      </c>
      <c r="AO25" s="2">
        <v>7</v>
      </c>
      <c r="AP25" s="2">
        <v>6.5</v>
      </c>
      <c r="AQ25" s="2">
        <v>7</v>
      </c>
      <c r="AR25" s="2">
        <v>7.5</v>
      </c>
      <c r="AS25" s="3">
        <f>AO25+AP25+AQ25+AR25</f>
        <v>28</v>
      </c>
      <c r="AT25" s="5">
        <f>N25+T25+AA25+AJ25+AN25+AS25</f>
        <v>227</v>
      </c>
    </row>
    <row r="26" spans="1:2" ht="12.75">
      <c r="A26" s="23"/>
      <c r="B26" s="23"/>
    </row>
    <row r="27" spans="1:2" ht="12.75">
      <c r="A27" s="23"/>
      <c r="B27" s="23"/>
    </row>
    <row r="28" spans="1:46" ht="18.75" customHeight="1">
      <c r="A28" s="34" t="s">
        <v>130</v>
      </c>
      <c r="B28" s="35"/>
      <c r="C28" s="36">
        <f>(C5+C6+C7+C8+C9+C10+C11+C12+C13+C14+C15+C16+C17+C18+C19+C20+C21+C22+C23+C24+C25)/18</f>
        <v>7.527777777777778</v>
      </c>
      <c r="D28" s="36">
        <f>(D5+D6+D7+D8+D9+D10+D11+D12+D13+D14+D15+D16+D17+D18+D19+D20+D21+D22+D23+D24+D25)/18</f>
        <v>7.75</v>
      </c>
      <c r="E28" s="36">
        <f>(E5+E6+E7+E8+E9+E10+E11+E12+E13+E14+E15+E16+E17+E18+E19+E20+E21+E22+E23+E24+E25)/18</f>
        <v>8</v>
      </c>
      <c r="F28" s="36">
        <f>(F5+F6+F7+F8+F9+F10+F11+F12+F13+F14+F15+F16+F17+F18+F19+F20+F21+F22+F23+F24+F25)/18</f>
        <v>7.338888888888889</v>
      </c>
      <c r="G28" s="36">
        <f>(G5+G6+G7+G8+G9+G10+G11+G12+G13+G14+G15+G16+G17+G18+G19+G20+G21+G22+G23+G24+G25)/18</f>
        <v>6.111111111111111</v>
      </c>
      <c r="H28" s="36">
        <f>(H5+H6+H7+H8+H9+H10+H11+H12+H13+H14+H15+H16+H17+H18+H19+H20+H21+H22+H23+H24+H25)/18</f>
        <v>5.416666666666667</v>
      </c>
      <c r="I28" s="36">
        <f>(I5+I6+I7+I8+I9+I10+I11+I12+I13+I14+I15+I16+I17+I18+I19+I20+I21+I22+I23+I24+I25)/18</f>
        <v>7.055555555555555</v>
      </c>
      <c r="J28" s="36">
        <f>(J5+J6+J7+J8+J9+J10+J11+J12+J13+J14+J15+J16+J17+J18+J19+J20+J21+J22+J23+J24+J25)/18</f>
        <v>7</v>
      </c>
      <c r="K28" s="36">
        <f>(K5+K6+K7+K8+K9+K10+K11+K12+K13+K14+K15+K16+K17+K18+K19+K20+K21+K22+K23+K24+K25)/18</f>
        <v>7.5</v>
      </c>
      <c r="L28" s="36">
        <f>(L5+L6+L7+L8+L9+L10+L11+L12+L13+L14+L15+L16+L17+L18+L19+L20+L21+L22+L23+L24+L25)/18</f>
        <v>7.138888888888889</v>
      </c>
      <c r="M28" s="36">
        <f>(M5+M6+M7+M8+M9+M10+M11+M12+M13+M14+M15+M16+M17+M18+M19+M20+M21+M22+M23+M24+M25)/18</f>
        <v>5.194444444444445</v>
      </c>
      <c r="N28" s="36">
        <f>(N5+N6+N7+N8+N9+N10+N11+N12+N13+N14+N15+N16+N17+N18+N19+N20+N21+N22+N23+N24+N25)/18</f>
        <v>76.03333333333333</v>
      </c>
      <c r="O28" s="36">
        <f>(O5+O6+O7+O8+O9+O10+O11+O12+O13+O14+O15+O16+O17+O18+O19+O20+O21+O22+O23+O24+O25)/18</f>
        <v>7.361111111111111</v>
      </c>
      <c r="P28" s="36">
        <f>(P5+P6+P7+P8+P9+P10+P11+P12+P13+P14+P15+P16+P17+P18+P19+P20+P21+P22+P23+P24+P25)/18</f>
        <v>8.027777777777779</v>
      </c>
      <c r="Q28" s="36">
        <f>(Q5+Q6+Q7+Q8+Q9+Q10+Q11+Q12+Q13+Q14+Q15+Q16+Q17+Q18+Q19+Q20+Q21+Q22+Q23+Q24+Q25)/18</f>
        <v>7.638888888888889</v>
      </c>
      <c r="R28" s="36">
        <f>(R5+R6+R7+R8+R9+R10+R11+R12+R13+R14+R15+R16+R17+R18+R19+R20+R21+R22+R23+R24+R25)/18</f>
        <v>6.277777777777778</v>
      </c>
      <c r="S28" s="36">
        <f>(S5+S6+S7+S8+S9+S10+S11+S12+S13+S14+S15+S16+S17+S18+S19+S20+S21+S22+S23+S24+S25)/18</f>
        <v>7.5</v>
      </c>
      <c r="T28" s="36">
        <f>(T5+T6+T7+T8+T9+T10+T11+T12+T13+T14+T15+T16+T17+T18+T19+T20+T21+T22+T23+T24+T25)/18</f>
        <v>36.80555555555556</v>
      </c>
      <c r="U28" s="36">
        <f>(U5+U6+U7+U8+U9+U10+U11+U12+U13+U14+U15+U16+U17+U18+U19+U20+U21+U22+U23+U24+U25)/18</f>
        <v>6.888888888888889</v>
      </c>
      <c r="V28" s="36">
        <f>(V5+V6+V7+V8+V9+V10+V11+V12+V13+V14+V15+V16+V17+V18+V19+V20+V21+V22+V23+V24+V25)/18</f>
        <v>7.444444444444445</v>
      </c>
      <c r="W28" s="36">
        <f>(W5+W6+W7+W8+W9+W10+W11+W12+W13+W14+W15+W16+W17+W18+W19+W20+W21+W22+W23+W24+W25)/18</f>
        <v>7.777777777777778</v>
      </c>
      <c r="X28" s="36">
        <f>(X5+X6+X7+X8+X9+X10+X11+X12+X13+X14+X15+X16+X17+X18+X19+X20+X21+X22+X23+X24+X25)/18</f>
        <v>6.722222222222222</v>
      </c>
      <c r="Y28" s="36">
        <f>(Y5+Y6+Y7+Y8+Y9+Y10+Y11+Y12+Y13+Y14+Y15+Y16+Y17+Y18+Y19+Y20+Y21+Y22+Y23+Y24+Y25)/18</f>
        <v>6.166666666666667</v>
      </c>
      <c r="Z28" s="36">
        <f>(Z5+Z6+Z7+Z8+Z9+Z10+Z11+Z12+Z13+Z14+Z15+Z16+Z17+Z18+Z19+Z20+Z21+Z22+Z23+Z24+Z25)/18</f>
        <v>5.055555555555555</v>
      </c>
      <c r="AA28" s="36">
        <f>(AA5+AA6+AA7+AA8+AA9+AA10+AA11+AA12+AA13+AA14+AA15+AA16+AA17+AA18+AA19+AA20+AA21+AA22+AA23+AA24+AA25)/18</f>
        <v>40.05555555555556</v>
      </c>
      <c r="AB28" s="36">
        <f>(AB5+AB6+AB7+AB8+AB9+AB10+AB11+AB12+AB13+AB14+AB15+AB16+AB17+AB18+AB19+AB20+AB21+AB22+AB23+AB24+AB25)/18</f>
        <v>8.805555555555555</v>
      </c>
      <c r="AC28" s="36">
        <f>(AC5+AC6+AC7+AC8+AC9+AC10+AC11+AC12+AC13+AC14+AC15+AC16+AC17+AC18+AC19+AC20+AC21+AC22+AC23+AC24+AC25)/18</f>
        <v>7.388888888888889</v>
      </c>
      <c r="AD28" s="36">
        <f>(AD5+AD6+AD7+AD8+AD9+AD10+AD11+AD12+AD13+AD14+AD15+AD16+AD17+AD18+AD19+AD20+AD21+AD22+AD23+AD24+AD25)/18</f>
        <v>6.361111111111111</v>
      </c>
      <c r="AE28" s="36">
        <f>(AE5+AE6+AE7+AE8+AE9+AE10+AE11+AE12+AE13+AE14+AE15+AE16+AE17+AE18+AE19+AE20+AE21+AE22+AE23+AE24+AE25)/18</f>
        <v>6.722222222222222</v>
      </c>
      <c r="AF28" s="36">
        <f>(AF5+AF6+AF7+AF8+AF9+AF10+AF11+AF12+AF13+AF14+AF15+AF16+AF17+AF18+AF19+AF20+AF21+AF22+AF23+AF24+AF25)/18</f>
        <v>8.38888888888889</v>
      </c>
      <c r="AG28" s="36">
        <f>(AG5+AG6+AG7+AG8+AG9+AG10+AG11+AG12+AG13+AG14+AG15+AG16+AG17+AG18+AG19+AG20+AG21+AG22+AG23+AG24+AG25)/18</f>
        <v>7.916666666666667</v>
      </c>
      <c r="AH28" s="36">
        <f>(AH5+AH6+AH7+AH8+AH9+AH10+AH11+AH12+AH13+AH14+AH15+AH16+AH17+AH18+AH19+AH20+AH21+AH22+AH23+AH24+AH25)/18</f>
        <v>7.666666666666667</v>
      </c>
      <c r="AI28" s="36">
        <f>(AI5+AI6+AI7+AI8+AI9+AI10+AI11+AI12+AI13+AI14+AI15+AI16+AI17+AI18+AI19+AI20+AI21+AI22+AI23+AI24+AI25)/18</f>
        <v>7.111111111111111</v>
      </c>
      <c r="AJ28" s="36">
        <f>(AJ5+AJ6+AJ7+AJ8+AJ9+AJ10+AJ11+AJ12+AJ13+AJ14+AJ15+AJ16+AJ17+AJ18+AJ19+AJ20+AJ21+AJ22+AJ23+AJ24+AJ25)/18</f>
        <v>60.361111111111114</v>
      </c>
      <c r="AK28" s="36">
        <f>(AK5+AK6+AK7+AK8+AK9+AK10+AK11+AK12+AK13+AK14+AK15+AK16+AK17+AK18+AK19+AK20+AK21+AK22+AK23+AK24+AK25)/18</f>
        <v>7.055555555555555</v>
      </c>
      <c r="AL28" s="36">
        <f>(AL5+AL6+AL7+AL8+AL9+AL10+AL11+AL12+AL13+AL14+AL15+AL16+AL17+AL18+AL19+AL20+AL21+AL22+AL23+AL24+AL25)/18</f>
        <v>7.888888888888889</v>
      </c>
      <c r="AM28" s="36">
        <f>(AM5+AM6+AM7+AM8+AM9+AM10+AM11+AM12+AM13+AM14+AM15+AM16+AM17+AM18+AM19+AM20+AM21+AM22+AM23+AM24+AM25)/18</f>
        <v>7.25</v>
      </c>
      <c r="AN28" s="36">
        <f>(AN5+AN6+AN7+AN8+AN9+AN10+AN11+AN12+AN13+AN14+AN15+AN16+AN17+AN18+AN19+AN20+AN21+AN22+AN23+AN24+AN25)/18</f>
        <v>22.194444444444443</v>
      </c>
      <c r="AO28" s="36">
        <f>(AO5+AO6+AO7+AO8+AO9+AO10+AO11+AO12+AO13+AO14+AO15+AO16+AO17+AO18+AO19+AO20+AO21+AO22+AO23+AO24+AO25)/18</f>
        <v>6.555555555555555</v>
      </c>
      <c r="AP28" s="36">
        <f>(AP5+AP6+AP7+AP8+AP9+AP10+AP11+AP12+AP13+AP14+AP15+AP16+AP17+AP18+AP19+AP20+AP21+AP22+AP23+AP24+AP25)/18</f>
        <v>7.583333333333333</v>
      </c>
      <c r="AQ28" s="36">
        <f>(AQ5+AQ6+AQ7+AQ8+AQ9+AQ10+AQ11+AQ12+AQ13+AQ14+AQ15+AQ16+AQ17+AQ18+AQ19+AQ20+AQ21+AQ22+AQ23+AQ24+AQ25)/18</f>
        <v>7.888888888888889</v>
      </c>
      <c r="AR28" s="36">
        <f>(AR5+AR6+AR7+AR8+AR9+AR10+AR11+AR12+AR13+AR14+AR15+AR16+AR17+AR18+AR19+AR20+AR21+AR22+AR23+AR24+AR25)/18</f>
        <v>6.5</v>
      </c>
      <c r="AS28" s="36">
        <f>(AS5+AS6+AS7+AS8+AS9+AS10+AS11+AS12+AS13+AS14+AS15+AS16+AS17+AS18+AS19+AS20+AS21+AS22+AS23+AS24+AS25)/18</f>
        <v>28.52777777777778</v>
      </c>
      <c r="AT28" s="36">
        <f>(AT5+AT6+AT7+AT8+AT9+AT10+AT11+AT12+AT13+AT14+AT15+AT16+AT17+AT18+AT19+AT20+AT21+AT22+AT23+AT24+AT25)/18</f>
        <v>263.9777777777778</v>
      </c>
    </row>
    <row r="29" spans="1:46" ht="18.75" customHeight="1">
      <c r="A29" s="37" t="s">
        <v>131</v>
      </c>
      <c r="B29" s="38"/>
      <c r="C29" s="39">
        <v>10</v>
      </c>
      <c r="D29" s="39">
        <v>10</v>
      </c>
      <c r="E29" s="39">
        <v>10</v>
      </c>
      <c r="F29" s="39">
        <v>10</v>
      </c>
      <c r="G29" s="39">
        <v>10</v>
      </c>
      <c r="H29" s="39">
        <v>10</v>
      </c>
      <c r="I29" s="39">
        <v>10</v>
      </c>
      <c r="J29" s="39">
        <v>10</v>
      </c>
      <c r="K29" s="39">
        <v>10</v>
      </c>
      <c r="L29" s="39">
        <v>10</v>
      </c>
      <c r="M29" s="39">
        <v>10</v>
      </c>
      <c r="N29" s="40">
        <v>110</v>
      </c>
      <c r="O29" s="41">
        <v>10</v>
      </c>
      <c r="P29" s="41">
        <v>10</v>
      </c>
      <c r="Q29" s="41">
        <v>10</v>
      </c>
      <c r="R29" s="41">
        <v>10</v>
      </c>
      <c r="S29" s="41">
        <v>10</v>
      </c>
      <c r="T29" s="40">
        <v>50</v>
      </c>
      <c r="U29" s="39">
        <v>10</v>
      </c>
      <c r="V29" s="39">
        <v>10</v>
      </c>
      <c r="W29" s="39">
        <v>10</v>
      </c>
      <c r="X29" s="39">
        <v>10</v>
      </c>
      <c r="Y29" s="39">
        <v>10</v>
      </c>
      <c r="Z29" s="39">
        <v>10</v>
      </c>
      <c r="AA29" s="40">
        <v>60</v>
      </c>
      <c r="AB29" s="39">
        <v>10</v>
      </c>
      <c r="AC29" s="39">
        <v>10</v>
      </c>
      <c r="AD29" s="39">
        <v>10</v>
      </c>
      <c r="AE29" s="39">
        <v>10</v>
      </c>
      <c r="AF29" s="39">
        <v>10</v>
      </c>
      <c r="AG29" s="39">
        <v>10</v>
      </c>
      <c r="AH29" s="39">
        <v>10</v>
      </c>
      <c r="AI29" s="39">
        <v>10</v>
      </c>
      <c r="AJ29" s="40">
        <v>80</v>
      </c>
      <c r="AK29" s="39">
        <v>10</v>
      </c>
      <c r="AL29" s="39">
        <v>10</v>
      </c>
      <c r="AM29" s="39">
        <v>10</v>
      </c>
      <c r="AN29" s="40">
        <v>30</v>
      </c>
      <c r="AO29" s="39">
        <v>10</v>
      </c>
      <c r="AP29" s="39">
        <v>10</v>
      </c>
      <c r="AQ29" s="39">
        <v>10</v>
      </c>
      <c r="AR29" s="39">
        <v>10</v>
      </c>
      <c r="AS29" s="40">
        <v>40</v>
      </c>
      <c r="AT29" s="42">
        <v>370</v>
      </c>
    </row>
    <row r="30" spans="1:46" ht="12.75">
      <c r="A30" s="43"/>
      <c r="B30" s="43"/>
      <c r="C30" s="44"/>
      <c r="D30" s="44"/>
      <c r="E30" s="44"/>
      <c r="F30" s="44"/>
      <c r="G30" s="44"/>
      <c r="H30" s="44"/>
      <c r="I30" s="44"/>
      <c r="J30" s="44"/>
      <c r="K30" s="44"/>
      <c r="L30" s="44"/>
      <c r="M30" s="44"/>
      <c r="N30" s="45"/>
      <c r="O30" s="46"/>
      <c r="P30" s="46"/>
      <c r="Q30" s="46"/>
      <c r="R30" s="46"/>
      <c r="S30" s="46"/>
      <c r="T30" s="45"/>
      <c r="U30" s="44"/>
      <c r="V30" s="44"/>
      <c r="W30" s="44"/>
      <c r="X30" s="44"/>
      <c r="Y30" s="44"/>
      <c r="Z30" s="44"/>
      <c r="AA30" s="45"/>
      <c r="AB30" s="44"/>
      <c r="AC30" s="44"/>
      <c r="AD30" s="44"/>
      <c r="AE30" s="44"/>
      <c r="AF30" s="44"/>
      <c r="AG30" s="44"/>
      <c r="AH30" s="44"/>
      <c r="AI30" s="44"/>
      <c r="AJ30" s="45"/>
      <c r="AK30" s="44"/>
      <c r="AL30" s="44"/>
      <c r="AM30" s="44"/>
      <c r="AN30" s="45"/>
      <c r="AO30" s="44"/>
      <c r="AP30" s="44"/>
      <c r="AQ30" s="44"/>
      <c r="AR30" s="44"/>
      <c r="AS30" s="45"/>
      <c r="AT30" s="47"/>
    </row>
    <row r="31" spans="1:46" ht="12.75">
      <c r="A31" s="48"/>
      <c r="B31" s="48"/>
      <c r="C31" s="49"/>
      <c r="D31" s="50"/>
      <c r="E31" s="50"/>
      <c r="F31" s="50"/>
      <c r="G31" s="50"/>
      <c r="H31" s="50"/>
      <c r="I31" s="50"/>
      <c r="J31" s="50"/>
      <c r="K31" s="50"/>
      <c r="L31" s="50"/>
      <c r="M31" s="50"/>
      <c r="N31" s="51"/>
      <c r="O31" s="52"/>
      <c r="P31" s="52"/>
      <c r="Q31" s="52"/>
      <c r="R31" s="52"/>
      <c r="S31" s="52"/>
      <c r="T31" s="51"/>
      <c r="U31" s="50"/>
      <c r="V31" s="50"/>
      <c r="W31" s="50"/>
      <c r="X31" s="50"/>
      <c r="Y31" s="50"/>
      <c r="Z31" s="50"/>
      <c r="AA31" s="51"/>
      <c r="AB31" s="50"/>
      <c r="AC31" s="50"/>
      <c r="AD31" s="50"/>
      <c r="AE31" s="50"/>
      <c r="AF31" s="50"/>
      <c r="AG31" s="50"/>
      <c r="AH31" s="50"/>
      <c r="AI31" s="50"/>
      <c r="AJ31" s="51"/>
      <c r="AK31" s="50"/>
      <c r="AL31" s="50"/>
      <c r="AM31" s="50"/>
      <c r="AN31" s="51"/>
      <c r="AO31" s="50"/>
      <c r="AP31" s="50"/>
      <c r="AQ31" s="50"/>
      <c r="AR31" s="50"/>
      <c r="AS31" s="51"/>
      <c r="AT31" s="53"/>
    </row>
    <row r="32" spans="1:46" ht="12.75">
      <c r="A32" s="48"/>
      <c r="B32" s="48"/>
      <c r="C32" s="50"/>
      <c r="D32" s="50"/>
      <c r="E32" s="50"/>
      <c r="F32" s="50"/>
      <c r="G32" s="50"/>
      <c r="H32" s="50"/>
      <c r="I32" s="50"/>
      <c r="J32" s="50"/>
      <c r="K32" s="50"/>
      <c r="L32" s="50"/>
      <c r="M32" s="50"/>
      <c r="N32" s="51"/>
      <c r="O32" s="52"/>
      <c r="P32" s="52"/>
      <c r="Q32" s="52"/>
      <c r="R32" s="52"/>
      <c r="S32" s="52"/>
      <c r="T32" s="51"/>
      <c r="U32" s="50"/>
      <c r="V32" s="50"/>
      <c r="W32" s="50"/>
      <c r="X32" s="50"/>
      <c r="Y32" s="50"/>
      <c r="Z32" s="50"/>
      <c r="AA32" s="51"/>
      <c r="AB32" s="50"/>
      <c r="AC32" s="50"/>
      <c r="AD32" s="50"/>
      <c r="AE32" s="50"/>
      <c r="AF32" s="50"/>
      <c r="AG32" s="50"/>
      <c r="AH32" s="50"/>
      <c r="AI32" s="50"/>
      <c r="AJ32" s="51"/>
      <c r="AK32" s="50"/>
      <c r="AL32" s="50"/>
      <c r="AM32" s="50"/>
      <c r="AN32" s="51"/>
      <c r="AO32" s="50"/>
      <c r="AP32" s="50"/>
      <c r="AQ32" s="50"/>
      <c r="AR32" s="50"/>
      <c r="AS32" s="51"/>
      <c r="AT32" s="53"/>
    </row>
    <row r="33" spans="1:46" ht="12.75">
      <c r="A33" s="48"/>
      <c r="B33" s="48"/>
      <c r="C33" s="50"/>
      <c r="D33" s="50"/>
      <c r="E33" s="50"/>
      <c r="F33" s="50"/>
      <c r="G33" s="50"/>
      <c r="H33" s="50"/>
      <c r="I33" s="50"/>
      <c r="J33" s="50"/>
      <c r="K33" s="50"/>
      <c r="L33" s="50"/>
      <c r="M33" s="50"/>
      <c r="N33" s="51"/>
      <c r="O33" s="52"/>
      <c r="P33" s="52"/>
      <c r="Q33" s="52"/>
      <c r="R33" s="52"/>
      <c r="S33" s="52"/>
      <c r="T33" s="51"/>
      <c r="U33" s="50"/>
      <c r="V33" s="50"/>
      <c r="W33" s="50"/>
      <c r="X33" s="50"/>
      <c r="Y33" s="50"/>
      <c r="Z33" s="50"/>
      <c r="AA33" s="51"/>
      <c r="AB33" s="50"/>
      <c r="AC33" s="50"/>
      <c r="AD33" s="50"/>
      <c r="AE33" s="50"/>
      <c r="AF33" s="50"/>
      <c r="AG33" s="50"/>
      <c r="AH33" s="50"/>
      <c r="AI33" s="50"/>
      <c r="AJ33" s="51"/>
      <c r="AK33" s="50"/>
      <c r="AL33" s="50"/>
      <c r="AM33" s="50"/>
      <c r="AN33" s="51"/>
      <c r="AO33" s="50"/>
      <c r="AP33" s="50"/>
      <c r="AQ33" s="50"/>
      <c r="AR33" s="50"/>
      <c r="AS33" s="51"/>
      <c r="AT33" s="53"/>
    </row>
    <row r="34" spans="1:46" ht="12.75">
      <c r="A34" s="48"/>
      <c r="B34" s="48"/>
      <c r="C34" s="50"/>
      <c r="D34" s="50"/>
      <c r="E34" s="50"/>
      <c r="F34" s="50"/>
      <c r="G34" s="50"/>
      <c r="H34" s="50"/>
      <c r="I34" s="50"/>
      <c r="J34" s="50"/>
      <c r="K34" s="50"/>
      <c r="L34" s="50"/>
      <c r="M34" s="50"/>
      <c r="N34" s="51"/>
      <c r="O34" s="52"/>
      <c r="P34" s="52"/>
      <c r="Q34" s="52"/>
      <c r="R34" s="52"/>
      <c r="S34" s="52"/>
      <c r="T34" s="51"/>
      <c r="U34" s="50"/>
      <c r="V34" s="50"/>
      <c r="W34" s="50"/>
      <c r="X34" s="50"/>
      <c r="Y34" s="50"/>
      <c r="Z34" s="50"/>
      <c r="AA34" s="51"/>
      <c r="AB34" s="50"/>
      <c r="AC34" s="50"/>
      <c r="AD34" s="50"/>
      <c r="AE34" s="50"/>
      <c r="AF34" s="50"/>
      <c r="AG34" s="50"/>
      <c r="AH34" s="50"/>
      <c r="AI34" s="50"/>
      <c r="AJ34" s="51"/>
      <c r="AK34" s="50"/>
      <c r="AL34" s="50"/>
      <c r="AM34" s="50"/>
      <c r="AN34" s="51"/>
      <c r="AO34" s="50"/>
      <c r="AP34" s="50"/>
      <c r="AQ34" s="50"/>
      <c r="AR34" s="50"/>
      <c r="AS34" s="51"/>
      <c r="AT34" s="53"/>
    </row>
    <row r="35" spans="1:46" ht="12.75">
      <c r="A35" s="48"/>
      <c r="B35" s="48"/>
      <c r="C35" s="50"/>
      <c r="D35" s="50"/>
      <c r="E35" s="50"/>
      <c r="F35" s="50"/>
      <c r="G35" s="50"/>
      <c r="H35" s="50"/>
      <c r="I35" s="50"/>
      <c r="J35" s="50"/>
      <c r="K35" s="50"/>
      <c r="L35" s="50"/>
      <c r="M35" s="50"/>
      <c r="N35" s="51"/>
      <c r="O35" s="52"/>
      <c r="P35" s="52"/>
      <c r="Q35" s="52"/>
      <c r="R35" s="52"/>
      <c r="S35" s="52"/>
      <c r="T35" s="51"/>
      <c r="U35" s="50"/>
      <c r="V35" s="50"/>
      <c r="W35" s="50"/>
      <c r="X35" s="50"/>
      <c r="Y35" s="50"/>
      <c r="Z35" s="50"/>
      <c r="AA35" s="51"/>
      <c r="AB35" s="50"/>
      <c r="AC35" s="50"/>
      <c r="AD35" s="50"/>
      <c r="AE35" s="50"/>
      <c r="AF35" s="50"/>
      <c r="AG35" s="50"/>
      <c r="AH35" s="50"/>
      <c r="AI35" s="50"/>
      <c r="AJ35" s="51"/>
      <c r="AK35" s="50"/>
      <c r="AL35" s="50"/>
      <c r="AM35" s="50"/>
      <c r="AN35" s="51"/>
      <c r="AO35" s="50"/>
      <c r="AP35" s="50"/>
      <c r="AQ35" s="50"/>
      <c r="AR35" s="50"/>
      <c r="AS35" s="51"/>
      <c r="AT35" s="53"/>
    </row>
    <row r="36" spans="1:46" ht="12.75">
      <c r="A36" s="48"/>
      <c r="B36" s="48"/>
      <c r="C36" s="50"/>
      <c r="D36" s="50"/>
      <c r="E36" s="50"/>
      <c r="F36" s="50"/>
      <c r="G36" s="50"/>
      <c r="H36" s="50"/>
      <c r="I36" s="50"/>
      <c r="J36" s="50"/>
      <c r="K36" s="50"/>
      <c r="L36" s="50"/>
      <c r="M36" s="50"/>
      <c r="N36" s="51"/>
      <c r="O36" s="52"/>
      <c r="P36" s="52"/>
      <c r="Q36" s="52"/>
      <c r="R36" s="52"/>
      <c r="S36" s="52"/>
      <c r="T36" s="51"/>
      <c r="U36" s="50"/>
      <c r="V36" s="50"/>
      <c r="W36" s="50"/>
      <c r="X36" s="50"/>
      <c r="Y36" s="50"/>
      <c r="Z36" s="50"/>
      <c r="AA36" s="51"/>
      <c r="AB36" s="50"/>
      <c r="AC36" s="50"/>
      <c r="AD36" s="50"/>
      <c r="AE36" s="50"/>
      <c r="AF36" s="50"/>
      <c r="AG36" s="50"/>
      <c r="AH36" s="50"/>
      <c r="AI36" s="50"/>
      <c r="AJ36" s="51"/>
      <c r="AK36" s="50"/>
      <c r="AL36" s="50"/>
      <c r="AM36" s="50"/>
      <c r="AN36" s="51"/>
      <c r="AO36" s="50"/>
      <c r="AP36" s="50"/>
      <c r="AQ36" s="50"/>
      <c r="AR36" s="50"/>
      <c r="AS36" s="51"/>
      <c r="AT36" s="53"/>
    </row>
    <row r="37" spans="1:46" ht="12.75">
      <c r="A37" s="48"/>
      <c r="B37" s="48"/>
      <c r="C37" s="50"/>
      <c r="D37" s="50"/>
      <c r="E37" s="50"/>
      <c r="F37" s="50"/>
      <c r="G37" s="50"/>
      <c r="H37" s="50"/>
      <c r="I37" s="50"/>
      <c r="J37" s="50"/>
      <c r="K37" s="50"/>
      <c r="L37" s="50"/>
      <c r="M37" s="50"/>
      <c r="N37" s="51"/>
      <c r="O37" s="52"/>
      <c r="P37" s="52"/>
      <c r="Q37" s="52"/>
      <c r="R37" s="52"/>
      <c r="S37" s="52"/>
      <c r="T37" s="51"/>
      <c r="U37" s="50"/>
      <c r="V37" s="50"/>
      <c r="W37" s="50"/>
      <c r="X37" s="50"/>
      <c r="Y37" s="50"/>
      <c r="Z37" s="50"/>
      <c r="AA37" s="51"/>
      <c r="AB37" s="50"/>
      <c r="AC37" s="50"/>
      <c r="AD37" s="50"/>
      <c r="AE37" s="50"/>
      <c r="AF37" s="50"/>
      <c r="AG37" s="50"/>
      <c r="AH37" s="50"/>
      <c r="AI37" s="50"/>
      <c r="AJ37" s="51"/>
      <c r="AK37" s="50"/>
      <c r="AL37" s="50"/>
      <c r="AM37" s="50"/>
      <c r="AN37" s="51"/>
      <c r="AO37" s="50"/>
      <c r="AP37" s="50"/>
      <c r="AQ37" s="50"/>
      <c r="AR37" s="50"/>
      <c r="AS37" s="51"/>
      <c r="AT37" s="53"/>
    </row>
    <row r="38" spans="1:46" ht="12.75">
      <c r="A38" s="48"/>
      <c r="B38" s="48"/>
      <c r="C38" s="50"/>
      <c r="D38" s="50"/>
      <c r="E38" s="50"/>
      <c r="F38" s="50"/>
      <c r="G38" s="50"/>
      <c r="H38" s="50"/>
      <c r="I38" s="50"/>
      <c r="J38" s="50"/>
      <c r="K38" s="50"/>
      <c r="L38" s="50"/>
      <c r="M38" s="50"/>
      <c r="N38" s="51"/>
      <c r="O38" s="52"/>
      <c r="P38" s="52"/>
      <c r="Q38" s="52"/>
      <c r="R38" s="52"/>
      <c r="S38" s="52"/>
      <c r="T38" s="51"/>
      <c r="U38" s="50"/>
      <c r="V38" s="50"/>
      <c r="W38" s="50"/>
      <c r="X38" s="50"/>
      <c r="Y38" s="50"/>
      <c r="Z38" s="50"/>
      <c r="AA38" s="51"/>
      <c r="AB38" s="50"/>
      <c r="AC38" s="50"/>
      <c r="AD38" s="50"/>
      <c r="AE38" s="50"/>
      <c r="AF38" s="50"/>
      <c r="AG38" s="50"/>
      <c r="AH38" s="50"/>
      <c r="AI38" s="50"/>
      <c r="AJ38" s="51"/>
      <c r="AK38" s="50"/>
      <c r="AL38" s="50"/>
      <c r="AM38" s="50"/>
      <c r="AN38" s="51"/>
      <c r="AO38" s="50"/>
      <c r="AP38" s="50"/>
      <c r="AQ38" s="50"/>
      <c r="AR38" s="50"/>
      <c r="AS38" s="51"/>
      <c r="AT38" s="53"/>
    </row>
    <row r="39" spans="1:46" ht="12.75">
      <c r="A39" s="48"/>
      <c r="B39" s="48"/>
      <c r="C39" s="50"/>
      <c r="D39" s="50"/>
      <c r="E39" s="50"/>
      <c r="F39" s="50"/>
      <c r="G39" s="50"/>
      <c r="H39" s="50"/>
      <c r="I39" s="50"/>
      <c r="J39" s="50"/>
      <c r="K39" s="50"/>
      <c r="L39" s="50"/>
      <c r="M39" s="50"/>
      <c r="N39" s="51"/>
      <c r="O39" s="52"/>
      <c r="P39" s="52"/>
      <c r="Q39" s="52"/>
      <c r="R39" s="52"/>
      <c r="S39" s="52"/>
      <c r="T39" s="51"/>
      <c r="U39" s="50"/>
      <c r="V39" s="50"/>
      <c r="W39" s="50"/>
      <c r="X39" s="50"/>
      <c r="Y39" s="50"/>
      <c r="Z39" s="50"/>
      <c r="AA39" s="51"/>
      <c r="AB39" s="50"/>
      <c r="AC39" s="50"/>
      <c r="AD39" s="50"/>
      <c r="AE39" s="50"/>
      <c r="AF39" s="50"/>
      <c r="AG39" s="50"/>
      <c r="AH39" s="50"/>
      <c r="AI39" s="50"/>
      <c r="AJ39" s="51"/>
      <c r="AK39" s="50"/>
      <c r="AL39" s="50"/>
      <c r="AM39" s="50"/>
      <c r="AN39" s="51"/>
      <c r="AO39" s="50"/>
      <c r="AP39" s="50"/>
      <c r="AQ39" s="50"/>
      <c r="AR39" s="50"/>
      <c r="AS39" s="51"/>
      <c r="AT39" s="53"/>
    </row>
    <row r="40" spans="1:46" ht="12.75">
      <c r="A40" s="48"/>
      <c r="B40" s="48"/>
      <c r="C40" s="50"/>
      <c r="D40" s="50"/>
      <c r="E40" s="50"/>
      <c r="F40" s="50"/>
      <c r="G40" s="50"/>
      <c r="H40" s="50"/>
      <c r="I40" s="50"/>
      <c r="J40" s="50"/>
      <c r="K40" s="50"/>
      <c r="L40" s="50"/>
      <c r="M40" s="50"/>
      <c r="N40" s="51"/>
      <c r="O40" s="52"/>
      <c r="P40" s="52"/>
      <c r="Q40" s="52"/>
      <c r="R40" s="52"/>
      <c r="S40" s="52"/>
      <c r="T40" s="51"/>
      <c r="U40" s="50"/>
      <c r="V40" s="50"/>
      <c r="W40" s="50"/>
      <c r="X40" s="50"/>
      <c r="Y40" s="50"/>
      <c r="Z40" s="50"/>
      <c r="AA40" s="51"/>
      <c r="AB40" s="50"/>
      <c r="AC40" s="50"/>
      <c r="AD40" s="50"/>
      <c r="AE40" s="50"/>
      <c r="AF40" s="50"/>
      <c r="AG40" s="50"/>
      <c r="AH40" s="50"/>
      <c r="AI40" s="50"/>
      <c r="AJ40" s="51"/>
      <c r="AK40" s="50"/>
      <c r="AL40" s="50"/>
      <c r="AM40" s="50"/>
      <c r="AN40" s="51"/>
      <c r="AO40" s="50"/>
      <c r="AP40" s="50"/>
      <c r="AQ40" s="50"/>
      <c r="AR40" s="50"/>
      <c r="AS40" s="51"/>
      <c r="AT40" s="53"/>
    </row>
    <row r="41" spans="1:46" ht="12.75">
      <c r="A41" s="48"/>
      <c r="B41" s="48"/>
      <c r="C41" s="50"/>
      <c r="D41" s="50"/>
      <c r="E41" s="50"/>
      <c r="F41" s="50"/>
      <c r="G41" s="50"/>
      <c r="H41" s="50"/>
      <c r="I41" s="50"/>
      <c r="J41" s="50"/>
      <c r="K41" s="50"/>
      <c r="L41" s="50"/>
      <c r="M41" s="50"/>
      <c r="N41" s="51"/>
      <c r="O41" s="52"/>
      <c r="P41" s="52"/>
      <c r="Q41" s="52"/>
      <c r="R41" s="52"/>
      <c r="S41" s="52"/>
      <c r="T41" s="51"/>
      <c r="U41" s="50"/>
      <c r="V41" s="50"/>
      <c r="W41" s="50"/>
      <c r="X41" s="50"/>
      <c r="Y41" s="50"/>
      <c r="Z41" s="50"/>
      <c r="AA41" s="51"/>
      <c r="AB41" s="50"/>
      <c r="AC41" s="50"/>
      <c r="AD41" s="50"/>
      <c r="AE41" s="50"/>
      <c r="AF41" s="50"/>
      <c r="AG41" s="50"/>
      <c r="AH41" s="50"/>
      <c r="AI41" s="50"/>
      <c r="AJ41" s="51"/>
      <c r="AK41" s="50"/>
      <c r="AL41" s="50"/>
      <c r="AM41" s="50"/>
      <c r="AN41" s="51"/>
      <c r="AO41" s="50"/>
      <c r="AP41" s="50"/>
      <c r="AQ41" s="50"/>
      <c r="AR41" s="50"/>
      <c r="AS41" s="51"/>
      <c r="AT41" s="53"/>
    </row>
    <row r="42" spans="1:46" ht="12.75">
      <c r="A42" s="48"/>
      <c r="B42" s="48"/>
      <c r="C42" s="50"/>
      <c r="D42" s="50"/>
      <c r="E42" s="50"/>
      <c r="F42" s="50"/>
      <c r="G42" s="50"/>
      <c r="H42" s="50"/>
      <c r="I42" s="50"/>
      <c r="J42" s="50"/>
      <c r="K42" s="50"/>
      <c r="L42" s="50"/>
      <c r="M42" s="50"/>
      <c r="N42" s="51"/>
      <c r="O42" s="52"/>
      <c r="P42" s="52"/>
      <c r="Q42" s="52"/>
      <c r="R42" s="52"/>
      <c r="S42" s="52"/>
      <c r="T42" s="51"/>
      <c r="U42" s="50"/>
      <c r="V42" s="50"/>
      <c r="W42" s="50"/>
      <c r="X42" s="50"/>
      <c r="Y42" s="50"/>
      <c r="Z42" s="50"/>
      <c r="AA42" s="51"/>
      <c r="AB42" s="50"/>
      <c r="AC42" s="50"/>
      <c r="AD42" s="50"/>
      <c r="AE42" s="50"/>
      <c r="AF42" s="50"/>
      <c r="AG42" s="50"/>
      <c r="AH42" s="50"/>
      <c r="AI42" s="50"/>
      <c r="AJ42" s="51"/>
      <c r="AK42" s="50"/>
      <c r="AL42" s="50"/>
      <c r="AM42" s="50"/>
      <c r="AN42" s="51"/>
      <c r="AO42" s="50"/>
      <c r="AP42" s="50"/>
      <c r="AQ42" s="50"/>
      <c r="AR42" s="50"/>
      <c r="AS42" s="51"/>
      <c r="AT42" s="53"/>
    </row>
    <row r="43" spans="1:46" ht="12.75">
      <c r="A43" s="48"/>
      <c r="B43" s="48"/>
      <c r="C43" s="50"/>
      <c r="D43" s="50"/>
      <c r="E43" s="50"/>
      <c r="F43" s="50"/>
      <c r="G43" s="50"/>
      <c r="H43" s="50"/>
      <c r="I43" s="50"/>
      <c r="J43" s="50"/>
      <c r="K43" s="50"/>
      <c r="L43" s="50"/>
      <c r="M43" s="50"/>
      <c r="N43" s="51"/>
      <c r="O43" s="52"/>
      <c r="P43" s="52"/>
      <c r="Q43" s="52"/>
      <c r="R43" s="52"/>
      <c r="S43" s="52"/>
      <c r="T43" s="51"/>
      <c r="U43" s="50"/>
      <c r="V43" s="50"/>
      <c r="W43" s="50"/>
      <c r="X43" s="50"/>
      <c r="Y43" s="50"/>
      <c r="Z43" s="50"/>
      <c r="AA43" s="51"/>
      <c r="AB43" s="50"/>
      <c r="AC43" s="50"/>
      <c r="AD43" s="50"/>
      <c r="AE43" s="50"/>
      <c r="AF43" s="50"/>
      <c r="AG43" s="50"/>
      <c r="AH43" s="50"/>
      <c r="AI43" s="50"/>
      <c r="AJ43" s="51"/>
      <c r="AK43" s="50"/>
      <c r="AL43" s="50"/>
      <c r="AM43" s="50"/>
      <c r="AN43" s="51"/>
      <c r="AO43" s="50"/>
      <c r="AP43" s="50"/>
      <c r="AQ43" s="50"/>
      <c r="AR43" s="50"/>
      <c r="AS43" s="51"/>
      <c r="AT43" s="53"/>
    </row>
    <row r="44" spans="1:46" ht="12.75">
      <c r="A44" s="48"/>
      <c r="B44" s="48"/>
      <c r="C44" s="50"/>
      <c r="D44" s="50"/>
      <c r="E44" s="50"/>
      <c r="F44" s="50"/>
      <c r="G44" s="50"/>
      <c r="H44" s="50"/>
      <c r="I44" s="50"/>
      <c r="J44" s="50"/>
      <c r="K44" s="50"/>
      <c r="L44" s="50"/>
      <c r="M44" s="50"/>
      <c r="N44" s="51"/>
      <c r="O44" s="52"/>
      <c r="P44" s="52"/>
      <c r="Q44" s="52"/>
      <c r="R44" s="52"/>
      <c r="S44" s="52"/>
      <c r="T44" s="51"/>
      <c r="U44" s="50"/>
      <c r="V44" s="50"/>
      <c r="W44" s="50"/>
      <c r="X44" s="50"/>
      <c r="Y44" s="50"/>
      <c r="Z44" s="50"/>
      <c r="AA44" s="51"/>
      <c r="AB44" s="50"/>
      <c r="AC44" s="50"/>
      <c r="AD44" s="50"/>
      <c r="AE44" s="50"/>
      <c r="AF44" s="50"/>
      <c r="AG44" s="50"/>
      <c r="AH44" s="50"/>
      <c r="AI44" s="50"/>
      <c r="AJ44" s="51"/>
      <c r="AK44" s="50"/>
      <c r="AL44" s="50"/>
      <c r="AM44" s="50"/>
      <c r="AN44" s="51"/>
      <c r="AO44" s="50"/>
      <c r="AP44" s="50"/>
      <c r="AQ44" s="50"/>
      <c r="AR44" s="50"/>
      <c r="AS44" s="51"/>
      <c r="AT44" s="53"/>
    </row>
    <row r="45" spans="1:46" ht="12.75">
      <c r="A45" s="48"/>
      <c r="B45" s="48"/>
      <c r="C45" s="50"/>
      <c r="D45" s="50"/>
      <c r="E45" s="50"/>
      <c r="F45" s="50"/>
      <c r="G45" s="50"/>
      <c r="H45" s="50"/>
      <c r="I45" s="50"/>
      <c r="J45" s="50"/>
      <c r="K45" s="50"/>
      <c r="L45" s="50"/>
      <c r="M45" s="50"/>
      <c r="N45" s="51"/>
      <c r="O45" s="52"/>
      <c r="P45" s="52"/>
      <c r="Q45" s="52"/>
      <c r="R45" s="52"/>
      <c r="S45" s="52"/>
      <c r="T45" s="51"/>
      <c r="U45" s="50"/>
      <c r="V45" s="50"/>
      <c r="W45" s="50"/>
      <c r="X45" s="50"/>
      <c r="Y45" s="50"/>
      <c r="Z45" s="50"/>
      <c r="AA45" s="51"/>
      <c r="AB45" s="50"/>
      <c r="AC45" s="50"/>
      <c r="AD45" s="50"/>
      <c r="AE45" s="50"/>
      <c r="AF45" s="50"/>
      <c r="AG45" s="50"/>
      <c r="AH45" s="50"/>
      <c r="AI45" s="50"/>
      <c r="AJ45" s="51"/>
      <c r="AK45" s="50"/>
      <c r="AL45" s="50"/>
      <c r="AM45" s="50"/>
      <c r="AN45" s="51"/>
      <c r="AO45" s="50"/>
      <c r="AP45" s="50"/>
      <c r="AQ45" s="50"/>
      <c r="AR45" s="50"/>
      <c r="AS45" s="51"/>
      <c r="AT45" s="53"/>
    </row>
    <row r="46" spans="1:46" ht="12.75">
      <c r="A46" s="48"/>
      <c r="B46" s="48"/>
      <c r="C46" s="50"/>
      <c r="D46" s="50"/>
      <c r="E46" s="50"/>
      <c r="F46" s="50"/>
      <c r="G46" s="50"/>
      <c r="H46" s="50"/>
      <c r="I46" s="50"/>
      <c r="J46" s="50"/>
      <c r="K46" s="50"/>
      <c r="L46" s="50"/>
      <c r="M46" s="50"/>
      <c r="N46" s="51"/>
      <c r="O46" s="52"/>
      <c r="P46" s="52"/>
      <c r="Q46" s="52"/>
      <c r="R46" s="52"/>
      <c r="S46" s="52"/>
      <c r="T46" s="51"/>
      <c r="U46" s="50"/>
      <c r="V46" s="50"/>
      <c r="W46" s="50"/>
      <c r="X46" s="50"/>
      <c r="Y46" s="50"/>
      <c r="Z46" s="50"/>
      <c r="AA46" s="51"/>
      <c r="AB46" s="50"/>
      <c r="AC46" s="50"/>
      <c r="AD46" s="50"/>
      <c r="AE46" s="50"/>
      <c r="AF46" s="50"/>
      <c r="AG46" s="50"/>
      <c r="AH46" s="50"/>
      <c r="AI46" s="50"/>
      <c r="AJ46" s="51"/>
      <c r="AK46" s="50"/>
      <c r="AL46" s="50"/>
      <c r="AM46" s="50"/>
      <c r="AN46" s="51"/>
      <c r="AO46" s="50"/>
      <c r="AP46" s="50"/>
      <c r="AQ46" s="50"/>
      <c r="AR46" s="50"/>
      <c r="AS46" s="51"/>
      <c r="AT46" s="53"/>
    </row>
    <row r="47" spans="1:46" ht="12.75">
      <c r="A47" s="48"/>
      <c r="B47" s="48"/>
      <c r="C47" s="50"/>
      <c r="D47" s="50"/>
      <c r="E47" s="50"/>
      <c r="F47" s="50"/>
      <c r="G47" s="50"/>
      <c r="H47" s="50"/>
      <c r="I47" s="50"/>
      <c r="J47" s="50"/>
      <c r="K47" s="50"/>
      <c r="L47" s="50"/>
      <c r="M47" s="50"/>
      <c r="N47" s="51"/>
      <c r="O47" s="52"/>
      <c r="P47" s="52"/>
      <c r="Q47" s="52"/>
      <c r="R47" s="52"/>
      <c r="S47" s="52"/>
      <c r="T47" s="51"/>
      <c r="U47" s="50"/>
      <c r="V47" s="50"/>
      <c r="W47" s="50"/>
      <c r="X47" s="50"/>
      <c r="Y47" s="50"/>
      <c r="Z47" s="50"/>
      <c r="AA47" s="51"/>
      <c r="AB47" s="50"/>
      <c r="AC47" s="50"/>
      <c r="AD47" s="50"/>
      <c r="AE47" s="50"/>
      <c r="AF47" s="50"/>
      <c r="AG47" s="50"/>
      <c r="AH47" s="50"/>
      <c r="AI47" s="50"/>
      <c r="AJ47" s="51"/>
      <c r="AK47" s="50"/>
      <c r="AL47" s="50"/>
      <c r="AM47" s="50"/>
      <c r="AN47" s="51"/>
      <c r="AO47" s="50"/>
      <c r="AP47" s="50"/>
      <c r="AQ47" s="50"/>
      <c r="AR47" s="50"/>
      <c r="AS47" s="51"/>
      <c r="AT47" s="53"/>
    </row>
    <row r="48" spans="1:46" ht="12.75">
      <c r="A48" s="48"/>
      <c r="B48" s="48"/>
      <c r="C48" s="50"/>
      <c r="D48" s="50"/>
      <c r="E48" s="50"/>
      <c r="F48" s="50"/>
      <c r="G48" s="50"/>
      <c r="H48" s="50"/>
      <c r="I48" s="50"/>
      <c r="J48" s="50"/>
      <c r="K48" s="50"/>
      <c r="L48" s="50"/>
      <c r="M48" s="50"/>
      <c r="N48" s="51"/>
      <c r="O48" s="52"/>
      <c r="P48" s="52"/>
      <c r="Q48" s="52"/>
      <c r="R48" s="52"/>
      <c r="S48" s="52"/>
      <c r="T48" s="51"/>
      <c r="U48" s="50"/>
      <c r="V48" s="50"/>
      <c r="W48" s="50"/>
      <c r="X48" s="50"/>
      <c r="Y48" s="50"/>
      <c r="Z48" s="50"/>
      <c r="AA48" s="51"/>
      <c r="AB48" s="50"/>
      <c r="AC48" s="50"/>
      <c r="AD48" s="50"/>
      <c r="AE48" s="50"/>
      <c r="AF48" s="50"/>
      <c r="AG48" s="50"/>
      <c r="AH48" s="50"/>
      <c r="AI48" s="50"/>
      <c r="AJ48" s="51"/>
      <c r="AK48" s="50"/>
      <c r="AL48" s="50"/>
      <c r="AM48" s="50"/>
      <c r="AN48" s="51"/>
      <c r="AO48" s="50"/>
      <c r="AP48" s="50"/>
      <c r="AQ48" s="50"/>
      <c r="AR48" s="50"/>
      <c r="AS48" s="51"/>
      <c r="AT48" s="53"/>
    </row>
    <row r="49" spans="1:46" ht="12.75">
      <c r="A49" s="48"/>
      <c r="B49" s="48"/>
      <c r="C49" s="50"/>
      <c r="D49" s="50"/>
      <c r="E49" s="50"/>
      <c r="F49" s="50"/>
      <c r="G49" s="50"/>
      <c r="H49" s="50"/>
      <c r="I49" s="50"/>
      <c r="J49" s="50"/>
      <c r="K49" s="50"/>
      <c r="L49" s="50"/>
      <c r="M49" s="50"/>
      <c r="N49" s="51"/>
      <c r="O49" s="52"/>
      <c r="P49" s="52"/>
      <c r="Q49" s="52"/>
      <c r="R49" s="52"/>
      <c r="S49" s="52"/>
      <c r="T49" s="51"/>
      <c r="U49" s="50"/>
      <c r="V49" s="50"/>
      <c r="W49" s="50"/>
      <c r="X49" s="50"/>
      <c r="Y49" s="50"/>
      <c r="Z49" s="50"/>
      <c r="AA49" s="51"/>
      <c r="AB49" s="50"/>
      <c r="AC49" s="50"/>
      <c r="AD49" s="50"/>
      <c r="AE49" s="50"/>
      <c r="AF49" s="50"/>
      <c r="AG49" s="50"/>
      <c r="AH49" s="50"/>
      <c r="AI49" s="50"/>
      <c r="AJ49" s="51"/>
      <c r="AK49" s="50"/>
      <c r="AL49" s="50"/>
      <c r="AM49" s="50"/>
      <c r="AN49" s="51"/>
      <c r="AO49" s="50"/>
      <c r="AP49" s="50"/>
      <c r="AQ49" s="50"/>
      <c r="AR49" s="50"/>
      <c r="AS49" s="51"/>
      <c r="AT49" s="53"/>
    </row>
    <row r="50" spans="1:46" ht="12.75">
      <c r="A50" s="48"/>
      <c r="B50" s="48"/>
      <c r="C50" s="50"/>
      <c r="D50" s="50"/>
      <c r="E50" s="50"/>
      <c r="F50" s="50"/>
      <c r="G50" s="50"/>
      <c r="H50" s="50"/>
      <c r="I50" s="50"/>
      <c r="J50" s="50"/>
      <c r="K50" s="50"/>
      <c r="L50" s="50"/>
      <c r="M50" s="50"/>
      <c r="N50" s="51"/>
      <c r="O50" s="52"/>
      <c r="P50" s="52"/>
      <c r="Q50" s="52"/>
      <c r="R50" s="52"/>
      <c r="S50" s="52"/>
      <c r="T50" s="51"/>
      <c r="U50" s="50"/>
      <c r="V50" s="50"/>
      <c r="W50" s="50"/>
      <c r="X50" s="50"/>
      <c r="Y50" s="50"/>
      <c r="Z50" s="50"/>
      <c r="AA50" s="51"/>
      <c r="AB50" s="50"/>
      <c r="AC50" s="50"/>
      <c r="AD50" s="50"/>
      <c r="AE50" s="50"/>
      <c r="AF50" s="50"/>
      <c r="AG50" s="50"/>
      <c r="AH50" s="50"/>
      <c r="AI50" s="50"/>
      <c r="AJ50" s="51"/>
      <c r="AK50" s="50"/>
      <c r="AL50" s="50"/>
      <c r="AM50" s="50"/>
      <c r="AN50" s="51"/>
      <c r="AO50" s="50"/>
      <c r="AP50" s="50"/>
      <c r="AQ50" s="50"/>
      <c r="AR50" s="50"/>
      <c r="AS50" s="51"/>
      <c r="AT50" s="53"/>
    </row>
    <row r="51" spans="1:46" ht="12.75">
      <c r="A51" s="48"/>
      <c r="B51" s="48"/>
      <c r="C51" s="50"/>
      <c r="D51" s="50"/>
      <c r="E51" s="50"/>
      <c r="F51" s="50"/>
      <c r="G51" s="50"/>
      <c r="H51" s="50"/>
      <c r="I51" s="50"/>
      <c r="J51" s="50"/>
      <c r="K51" s="50"/>
      <c r="L51" s="50"/>
      <c r="M51" s="50"/>
      <c r="N51" s="51"/>
      <c r="O51" s="52"/>
      <c r="P51" s="52"/>
      <c r="Q51" s="52"/>
      <c r="R51" s="52"/>
      <c r="S51" s="52"/>
      <c r="T51" s="51"/>
      <c r="U51" s="50"/>
      <c r="V51" s="50"/>
      <c r="W51" s="50"/>
      <c r="X51" s="50"/>
      <c r="Y51" s="50"/>
      <c r="Z51" s="50"/>
      <c r="AA51" s="51"/>
      <c r="AB51" s="50"/>
      <c r="AC51" s="50"/>
      <c r="AD51" s="50"/>
      <c r="AE51" s="50"/>
      <c r="AF51" s="50"/>
      <c r="AG51" s="50"/>
      <c r="AH51" s="50"/>
      <c r="AI51" s="50"/>
      <c r="AJ51" s="51"/>
      <c r="AK51" s="50"/>
      <c r="AL51" s="50"/>
      <c r="AM51" s="50"/>
      <c r="AN51" s="51"/>
      <c r="AO51" s="50"/>
      <c r="AP51" s="50"/>
      <c r="AQ51" s="50"/>
      <c r="AR51" s="50"/>
      <c r="AS51" s="51"/>
      <c r="AT51" s="53"/>
    </row>
    <row r="52" spans="1:46" ht="12.75">
      <c r="A52" s="48"/>
      <c r="B52" s="48"/>
      <c r="C52" s="50"/>
      <c r="D52" s="50"/>
      <c r="E52" s="50"/>
      <c r="F52" s="50"/>
      <c r="G52" s="50"/>
      <c r="H52" s="50"/>
      <c r="I52" s="50"/>
      <c r="J52" s="50"/>
      <c r="K52" s="50"/>
      <c r="L52" s="50"/>
      <c r="M52" s="50"/>
      <c r="N52" s="51"/>
      <c r="O52" s="52"/>
      <c r="P52" s="52"/>
      <c r="Q52" s="52"/>
      <c r="R52" s="52"/>
      <c r="S52" s="52"/>
      <c r="T52" s="51"/>
      <c r="U52" s="50"/>
      <c r="V52" s="50"/>
      <c r="W52" s="50"/>
      <c r="X52" s="50"/>
      <c r="Y52" s="50"/>
      <c r="Z52" s="50"/>
      <c r="AA52" s="51"/>
      <c r="AB52" s="50"/>
      <c r="AC52" s="50"/>
      <c r="AD52" s="50"/>
      <c r="AE52" s="50"/>
      <c r="AF52" s="50"/>
      <c r="AG52" s="50"/>
      <c r="AH52" s="50"/>
      <c r="AI52" s="50"/>
      <c r="AJ52" s="51"/>
      <c r="AK52" s="50"/>
      <c r="AL52" s="50"/>
      <c r="AM52" s="50"/>
      <c r="AN52" s="51"/>
      <c r="AO52" s="50"/>
      <c r="AP52" s="50"/>
      <c r="AQ52" s="50"/>
      <c r="AR52" s="50"/>
      <c r="AS52" s="51"/>
      <c r="AT52" s="53"/>
    </row>
    <row r="53" spans="1:46" ht="12.75">
      <c r="A53" s="48"/>
      <c r="B53" s="48"/>
      <c r="C53" s="50"/>
      <c r="D53" s="50"/>
      <c r="E53" s="50"/>
      <c r="F53" s="50"/>
      <c r="G53" s="50"/>
      <c r="H53" s="50"/>
      <c r="I53" s="50"/>
      <c r="J53" s="50"/>
      <c r="K53" s="50"/>
      <c r="L53" s="50"/>
      <c r="M53" s="50"/>
      <c r="N53" s="51"/>
      <c r="O53" s="52"/>
      <c r="P53" s="52"/>
      <c r="Q53" s="52"/>
      <c r="R53" s="52"/>
      <c r="S53" s="52"/>
      <c r="T53" s="51"/>
      <c r="U53" s="50"/>
      <c r="V53" s="50"/>
      <c r="W53" s="50"/>
      <c r="X53" s="50"/>
      <c r="Y53" s="50"/>
      <c r="Z53" s="50"/>
      <c r="AA53" s="51"/>
      <c r="AB53" s="50"/>
      <c r="AC53" s="50"/>
      <c r="AD53" s="50"/>
      <c r="AE53" s="50"/>
      <c r="AF53" s="50"/>
      <c r="AG53" s="50"/>
      <c r="AH53" s="50"/>
      <c r="AI53" s="50"/>
      <c r="AJ53" s="51"/>
      <c r="AK53" s="50"/>
      <c r="AL53" s="50"/>
      <c r="AM53" s="50"/>
      <c r="AN53" s="51"/>
      <c r="AO53" s="50"/>
      <c r="AP53" s="50"/>
      <c r="AQ53" s="50"/>
      <c r="AR53" s="50"/>
      <c r="AS53" s="51"/>
      <c r="AT53" s="53"/>
    </row>
    <row r="54" spans="1:46" ht="12.75">
      <c r="A54" s="48"/>
      <c r="B54" s="48"/>
      <c r="C54" s="50"/>
      <c r="D54" s="50"/>
      <c r="E54" s="50"/>
      <c r="F54" s="50"/>
      <c r="G54" s="50"/>
      <c r="H54" s="50"/>
      <c r="I54" s="50"/>
      <c r="J54" s="50"/>
      <c r="K54" s="50"/>
      <c r="L54" s="50"/>
      <c r="M54" s="50"/>
      <c r="N54" s="51"/>
      <c r="O54" s="52"/>
      <c r="P54" s="52"/>
      <c r="Q54" s="52"/>
      <c r="R54" s="52"/>
      <c r="S54" s="52"/>
      <c r="T54" s="51"/>
      <c r="U54" s="50"/>
      <c r="V54" s="50"/>
      <c r="W54" s="50"/>
      <c r="X54" s="50"/>
      <c r="Y54" s="50"/>
      <c r="Z54" s="50"/>
      <c r="AA54" s="51"/>
      <c r="AB54" s="50"/>
      <c r="AC54" s="50"/>
      <c r="AD54" s="50"/>
      <c r="AE54" s="50"/>
      <c r="AF54" s="50"/>
      <c r="AG54" s="50"/>
      <c r="AH54" s="50"/>
      <c r="AI54" s="50"/>
      <c r="AJ54" s="51"/>
      <c r="AK54" s="50"/>
      <c r="AL54" s="50"/>
      <c r="AM54" s="50"/>
      <c r="AN54" s="51"/>
      <c r="AO54" s="50"/>
      <c r="AP54" s="50"/>
      <c r="AQ54" s="50"/>
      <c r="AR54" s="50"/>
      <c r="AS54" s="51"/>
      <c r="AT54" s="53"/>
    </row>
    <row r="55" spans="1:46" ht="12.75">
      <c r="A55" s="48"/>
      <c r="B55" s="48"/>
      <c r="C55" s="50"/>
      <c r="D55" s="50"/>
      <c r="E55" s="50"/>
      <c r="F55" s="50"/>
      <c r="G55" s="50"/>
      <c r="H55" s="50"/>
      <c r="I55" s="50"/>
      <c r="J55" s="50"/>
      <c r="K55" s="50"/>
      <c r="L55" s="50"/>
      <c r="M55" s="50"/>
      <c r="N55" s="51"/>
      <c r="O55" s="52"/>
      <c r="P55" s="52"/>
      <c r="Q55" s="52"/>
      <c r="R55" s="52"/>
      <c r="S55" s="52"/>
      <c r="T55" s="51"/>
      <c r="U55" s="50"/>
      <c r="V55" s="50"/>
      <c r="W55" s="50"/>
      <c r="X55" s="50"/>
      <c r="Y55" s="50"/>
      <c r="Z55" s="50"/>
      <c r="AA55" s="51"/>
      <c r="AB55" s="50"/>
      <c r="AC55" s="50"/>
      <c r="AD55" s="50"/>
      <c r="AE55" s="50"/>
      <c r="AF55" s="50"/>
      <c r="AG55" s="50"/>
      <c r="AH55" s="50"/>
      <c r="AI55" s="50"/>
      <c r="AJ55" s="51"/>
      <c r="AK55" s="50"/>
      <c r="AL55" s="50"/>
      <c r="AM55" s="50"/>
      <c r="AN55" s="51"/>
      <c r="AO55" s="50"/>
      <c r="AP55" s="50"/>
      <c r="AQ55" s="50"/>
      <c r="AR55" s="50"/>
      <c r="AS55" s="51"/>
      <c r="AT55" s="53"/>
    </row>
    <row r="56" spans="1:46" ht="12.75">
      <c r="A56" s="48"/>
      <c r="B56" s="48"/>
      <c r="C56" s="50"/>
      <c r="D56" s="50"/>
      <c r="E56" s="50"/>
      <c r="F56" s="50"/>
      <c r="G56" s="50"/>
      <c r="H56" s="50"/>
      <c r="I56" s="50"/>
      <c r="J56" s="50"/>
      <c r="K56" s="50"/>
      <c r="L56" s="50"/>
      <c r="M56" s="50"/>
      <c r="N56" s="51"/>
      <c r="O56" s="52"/>
      <c r="P56" s="52"/>
      <c r="Q56" s="52"/>
      <c r="R56" s="52"/>
      <c r="S56" s="52"/>
      <c r="T56" s="51"/>
      <c r="U56" s="50"/>
      <c r="V56" s="50"/>
      <c r="W56" s="50"/>
      <c r="X56" s="50"/>
      <c r="Y56" s="50"/>
      <c r="Z56" s="50"/>
      <c r="AA56" s="51"/>
      <c r="AB56" s="50"/>
      <c r="AC56" s="50"/>
      <c r="AD56" s="50"/>
      <c r="AE56" s="50"/>
      <c r="AF56" s="50"/>
      <c r="AG56" s="50"/>
      <c r="AH56" s="50"/>
      <c r="AI56" s="50"/>
      <c r="AJ56" s="51"/>
      <c r="AK56" s="50"/>
      <c r="AL56" s="50"/>
      <c r="AM56" s="50"/>
      <c r="AN56" s="51"/>
      <c r="AO56" s="50"/>
      <c r="AP56" s="50"/>
      <c r="AQ56" s="50"/>
      <c r="AR56" s="50"/>
      <c r="AS56" s="51"/>
      <c r="AT56" s="53"/>
    </row>
    <row r="57" spans="1:46" ht="12.75">
      <c r="A57" s="48"/>
      <c r="B57" s="48"/>
      <c r="C57" s="50"/>
      <c r="D57" s="50"/>
      <c r="E57" s="50"/>
      <c r="F57" s="50"/>
      <c r="G57" s="50"/>
      <c r="H57" s="50"/>
      <c r="I57" s="50"/>
      <c r="J57" s="50"/>
      <c r="K57" s="50"/>
      <c r="L57" s="50"/>
      <c r="M57" s="50"/>
      <c r="N57" s="51"/>
      <c r="O57" s="52"/>
      <c r="P57" s="52"/>
      <c r="Q57" s="52"/>
      <c r="R57" s="52"/>
      <c r="S57" s="52"/>
      <c r="T57" s="51"/>
      <c r="U57" s="50"/>
      <c r="V57" s="50"/>
      <c r="W57" s="50"/>
      <c r="X57" s="50"/>
      <c r="Y57" s="50"/>
      <c r="Z57" s="50"/>
      <c r="AA57" s="51"/>
      <c r="AB57" s="50"/>
      <c r="AC57" s="50"/>
      <c r="AD57" s="50"/>
      <c r="AE57" s="50"/>
      <c r="AF57" s="50"/>
      <c r="AG57" s="50"/>
      <c r="AH57" s="50"/>
      <c r="AI57" s="50"/>
      <c r="AJ57" s="51"/>
      <c r="AK57" s="50"/>
      <c r="AL57" s="50"/>
      <c r="AM57" s="50"/>
      <c r="AN57" s="51"/>
      <c r="AO57" s="50"/>
      <c r="AP57" s="50"/>
      <c r="AQ57" s="50"/>
      <c r="AR57" s="50"/>
      <c r="AS57" s="51"/>
      <c r="AT57" s="53"/>
    </row>
    <row r="58" spans="1:46" ht="12.75">
      <c r="A58" s="48"/>
      <c r="B58" s="48"/>
      <c r="C58" s="50"/>
      <c r="D58" s="50"/>
      <c r="E58" s="50"/>
      <c r="F58" s="50"/>
      <c r="G58" s="50"/>
      <c r="H58" s="50"/>
      <c r="I58" s="50"/>
      <c r="J58" s="50"/>
      <c r="K58" s="50"/>
      <c r="L58" s="50"/>
      <c r="M58" s="50"/>
      <c r="N58" s="51"/>
      <c r="O58" s="52"/>
      <c r="P58" s="52"/>
      <c r="Q58" s="52"/>
      <c r="R58" s="52"/>
      <c r="S58" s="52"/>
      <c r="T58" s="51"/>
      <c r="U58" s="50"/>
      <c r="V58" s="50"/>
      <c r="W58" s="50"/>
      <c r="X58" s="50"/>
      <c r="Y58" s="50"/>
      <c r="Z58" s="50"/>
      <c r="AA58" s="51"/>
      <c r="AB58" s="50"/>
      <c r="AC58" s="50"/>
      <c r="AD58" s="50"/>
      <c r="AE58" s="50"/>
      <c r="AF58" s="50"/>
      <c r="AG58" s="50"/>
      <c r="AH58" s="50"/>
      <c r="AI58" s="50"/>
      <c r="AJ58" s="51"/>
      <c r="AK58" s="50"/>
      <c r="AL58" s="50"/>
      <c r="AM58" s="50"/>
      <c r="AN58" s="51"/>
      <c r="AO58" s="50"/>
      <c r="AP58" s="50"/>
      <c r="AQ58" s="50"/>
      <c r="AR58" s="50"/>
      <c r="AS58" s="51"/>
      <c r="AT58" s="53"/>
    </row>
    <row r="59" spans="1:46" ht="12.75">
      <c r="A59" s="48"/>
      <c r="B59" s="48"/>
      <c r="C59" s="50"/>
      <c r="D59" s="50"/>
      <c r="E59" s="50"/>
      <c r="F59" s="50"/>
      <c r="G59" s="50"/>
      <c r="H59" s="50"/>
      <c r="I59" s="50"/>
      <c r="J59" s="50"/>
      <c r="K59" s="50"/>
      <c r="L59" s="50"/>
      <c r="M59" s="50"/>
      <c r="N59" s="51"/>
      <c r="O59" s="52"/>
      <c r="P59" s="52"/>
      <c r="Q59" s="52"/>
      <c r="R59" s="52"/>
      <c r="S59" s="52"/>
      <c r="T59" s="51"/>
      <c r="U59" s="50"/>
      <c r="V59" s="50"/>
      <c r="W59" s="50"/>
      <c r="X59" s="50"/>
      <c r="Y59" s="50"/>
      <c r="Z59" s="50"/>
      <c r="AA59" s="51"/>
      <c r="AB59" s="50"/>
      <c r="AC59" s="50"/>
      <c r="AD59" s="50"/>
      <c r="AE59" s="50"/>
      <c r="AF59" s="50"/>
      <c r="AG59" s="50"/>
      <c r="AH59" s="50"/>
      <c r="AI59" s="50"/>
      <c r="AJ59" s="51"/>
      <c r="AK59" s="50"/>
      <c r="AL59" s="50"/>
      <c r="AM59" s="50"/>
      <c r="AN59" s="51"/>
      <c r="AO59" s="50"/>
      <c r="AP59" s="50"/>
      <c r="AQ59" s="50"/>
      <c r="AR59" s="50"/>
      <c r="AS59" s="51"/>
      <c r="AT59" s="53"/>
    </row>
    <row r="60" spans="1:46" ht="12.75">
      <c r="A60" s="48"/>
      <c r="B60" s="48"/>
      <c r="C60" s="50"/>
      <c r="D60" s="50"/>
      <c r="E60" s="50"/>
      <c r="F60" s="50"/>
      <c r="G60" s="50"/>
      <c r="H60" s="50"/>
      <c r="I60" s="50"/>
      <c r="J60" s="50"/>
      <c r="K60" s="50"/>
      <c r="L60" s="50"/>
      <c r="M60" s="50"/>
      <c r="N60" s="51"/>
      <c r="O60" s="52"/>
      <c r="P60" s="52"/>
      <c r="Q60" s="52"/>
      <c r="R60" s="52"/>
      <c r="S60" s="52"/>
      <c r="T60" s="51"/>
      <c r="U60" s="50"/>
      <c r="V60" s="50"/>
      <c r="W60" s="50"/>
      <c r="X60" s="50"/>
      <c r="Y60" s="50"/>
      <c r="Z60" s="50"/>
      <c r="AA60" s="51"/>
      <c r="AB60" s="50"/>
      <c r="AC60" s="50"/>
      <c r="AD60" s="50"/>
      <c r="AE60" s="50"/>
      <c r="AF60" s="50"/>
      <c r="AG60" s="50"/>
      <c r="AH60" s="50"/>
      <c r="AI60" s="50"/>
      <c r="AJ60" s="51"/>
      <c r="AK60" s="50"/>
      <c r="AL60" s="50"/>
      <c r="AM60" s="50"/>
      <c r="AN60" s="51"/>
      <c r="AO60" s="50"/>
      <c r="AP60" s="50"/>
      <c r="AQ60" s="50"/>
      <c r="AR60" s="50"/>
      <c r="AS60" s="51"/>
      <c r="AT60" s="53"/>
    </row>
    <row r="61" spans="1:46" ht="12.75">
      <c r="A61" s="48"/>
      <c r="B61" s="48"/>
      <c r="C61" s="50"/>
      <c r="D61" s="50"/>
      <c r="E61" s="50"/>
      <c r="F61" s="50"/>
      <c r="G61" s="50"/>
      <c r="H61" s="50"/>
      <c r="I61" s="50"/>
      <c r="J61" s="50"/>
      <c r="K61" s="50"/>
      <c r="L61" s="50"/>
      <c r="M61" s="50"/>
      <c r="N61" s="51"/>
      <c r="O61" s="52"/>
      <c r="P61" s="52"/>
      <c r="Q61" s="52"/>
      <c r="R61" s="52"/>
      <c r="S61" s="52"/>
      <c r="T61" s="51"/>
      <c r="U61" s="50"/>
      <c r="V61" s="50"/>
      <c r="W61" s="50"/>
      <c r="X61" s="50"/>
      <c r="Y61" s="50"/>
      <c r="Z61" s="50"/>
      <c r="AA61" s="51"/>
      <c r="AB61" s="50"/>
      <c r="AC61" s="50"/>
      <c r="AD61" s="50"/>
      <c r="AE61" s="50"/>
      <c r="AF61" s="50"/>
      <c r="AG61" s="50"/>
      <c r="AH61" s="50"/>
      <c r="AI61" s="50"/>
      <c r="AJ61" s="51"/>
      <c r="AK61" s="50"/>
      <c r="AL61" s="50"/>
      <c r="AM61" s="50"/>
      <c r="AN61" s="51"/>
      <c r="AO61" s="50"/>
      <c r="AP61" s="50"/>
      <c r="AQ61" s="50"/>
      <c r="AR61" s="50"/>
      <c r="AS61" s="51"/>
      <c r="AT61" s="53"/>
    </row>
    <row r="62" spans="1:46" ht="12.75">
      <c r="A62" s="48"/>
      <c r="B62" s="48"/>
      <c r="C62" s="50"/>
      <c r="D62" s="50"/>
      <c r="E62" s="50"/>
      <c r="F62" s="50"/>
      <c r="G62" s="50"/>
      <c r="H62" s="50"/>
      <c r="I62" s="50"/>
      <c r="J62" s="50"/>
      <c r="K62" s="50"/>
      <c r="L62" s="50"/>
      <c r="M62" s="50"/>
      <c r="N62" s="51"/>
      <c r="O62" s="52"/>
      <c r="P62" s="52"/>
      <c r="Q62" s="52"/>
      <c r="R62" s="52"/>
      <c r="S62" s="52"/>
      <c r="T62" s="51"/>
      <c r="U62" s="50"/>
      <c r="V62" s="50"/>
      <c r="W62" s="50"/>
      <c r="X62" s="50"/>
      <c r="Y62" s="50"/>
      <c r="Z62" s="50"/>
      <c r="AA62" s="51"/>
      <c r="AB62" s="50"/>
      <c r="AC62" s="50"/>
      <c r="AD62" s="50"/>
      <c r="AE62" s="50"/>
      <c r="AF62" s="50"/>
      <c r="AG62" s="50"/>
      <c r="AH62" s="50"/>
      <c r="AI62" s="50"/>
      <c r="AJ62" s="51"/>
      <c r="AK62" s="50"/>
      <c r="AL62" s="50"/>
      <c r="AM62" s="50"/>
      <c r="AN62" s="51"/>
      <c r="AO62" s="50"/>
      <c r="AP62" s="50"/>
      <c r="AQ62" s="50"/>
      <c r="AR62" s="50"/>
      <c r="AS62" s="51"/>
      <c r="AT62" s="53"/>
    </row>
    <row r="63" spans="1:46" ht="12.75">
      <c r="A63" s="48"/>
      <c r="B63" s="48"/>
      <c r="C63" s="50"/>
      <c r="D63" s="50"/>
      <c r="E63" s="50"/>
      <c r="F63" s="50"/>
      <c r="G63" s="50"/>
      <c r="H63" s="50"/>
      <c r="I63" s="50"/>
      <c r="J63" s="50"/>
      <c r="K63" s="50"/>
      <c r="L63" s="50"/>
      <c r="M63" s="50"/>
      <c r="N63" s="51"/>
      <c r="O63" s="52"/>
      <c r="P63" s="52"/>
      <c r="Q63" s="52"/>
      <c r="R63" s="52"/>
      <c r="S63" s="52"/>
      <c r="T63" s="51"/>
      <c r="U63" s="50"/>
      <c r="V63" s="50"/>
      <c r="W63" s="50"/>
      <c r="X63" s="50"/>
      <c r="Y63" s="50"/>
      <c r="Z63" s="50"/>
      <c r="AA63" s="51"/>
      <c r="AB63" s="50"/>
      <c r="AC63" s="50"/>
      <c r="AD63" s="50"/>
      <c r="AE63" s="50"/>
      <c r="AF63" s="50"/>
      <c r="AG63" s="50"/>
      <c r="AH63" s="50"/>
      <c r="AI63" s="50"/>
      <c r="AJ63" s="51"/>
      <c r="AK63" s="50"/>
      <c r="AL63" s="50"/>
      <c r="AM63" s="50"/>
      <c r="AN63" s="51"/>
      <c r="AO63" s="50"/>
      <c r="AP63" s="50"/>
      <c r="AQ63" s="50"/>
      <c r="AR63" s="50"/>
      <c r="AS63" s="51"/>
      <c r="AT63" s="53"/>
    </row>
    <row r="64" spans="1:46" ht="12.75">
      <c r="A64" s="48"/>
      <c r="B64" s="48"/>
      <c r="C64" s="50"/>
      <c r="D64" s="50"/>
      <c r="E64" s="50"/>
      <c r="F64" s="50"/>
      <c r="G64" s="50"/>
      <c r="H64" s="50"/>
      <c r="I64" s="50"/>
      <c r="J64" s="50"/>
      <c r="K64" s="50"/>
      <c r="L64" s="50"/>
      <c r="M64" s="50"/>
      <c r="N64" s="51"/>
      <c r="O64" s="52"/>
      <c r="P64" s="52"/>
      <c r="Q64" s="52"/>
      <c r="R64" s="52"/>
      <c r="S64" s="52"/>
      <c r="T64" s="51"/>
      <c r="U64" s="50"/>
      <c r="V64" s="50"/>
      <c r="W64" s="50"/>
      <c r="X64" s="50"/>
      <c r="Y64" s="50"/>
      <c r="Z64" s="50"/>
      <c r="AA64" s="51"/>
      <c r="AB64" s="50"/>
      <c r="AC64" s="50"/>
      <c r="AD64" s="50"/>
      <c r="AE64" s="50"/>
      <c r="AF64" s="50"/>
      <c r="AG64" s="50"/>
      <c r="AH64" s="50"/>
      <c r="AI64" s="50"/>
      <c r="AJ64" s="51"/>
      <c r="AK64" s="50"/>
      <c r="AL64" s="50"/>
      <c r="AM64" s="50"/>
      <c r="AN64" s="51"/>
      <c r="AO64" s="50"/>
      <c r="AP64" s="50"/>
      <c r="AQ64" s="50"/>
      <c r="AR64" s="50"/>
      <c r="AS64" s="51"/>
      <c r="AT64" s="53"/>
    </row>
    <row r="65" spans="1:46" ht="12.75">
      <c r="A65" s="48"/>
      <c r="B65" s="48"/>
      <c r="C65" s="50"/>
      <c r="D65" s="50"/>
      <c r="E65" s="50"/>
      <c r="F65" s="50"/>
      <c r="G65" s="50"/>
      <c r="H65" s="50"/>
      <c r="I65" s="50"/>
      <c r="J65" s="50"/>
      <c r="K65" s="50"/>
      <c r="L65" s="50"/>
      <c r="M65" s="50"/>
      <c r="N65" s="51"/>
      <c r="O65" s="52"/>
      <c r="P65" s="52"/>
      <c r="Q65" s="52"/>
      <c r="R65" s="52"/>
      <c r="S65" s="52"/>
      <c r="T65" s="51"/>
      <c r="U65" s="50"/>
      <c r="V65" s="50"/>
      <c r="W65" s="50"/>
      <c r="X65" s="50"/>
      <c r="Y65" s="50"/>
      <c r="Z65" s="50"/>
      <c r="AA65" s="51"/>
      <c r="AB65" s="50"/>
      <c r="AC65" s="50"/>
      <c r="AD65" s="50"/>
      <c r="AE65" s="50"/>
      <c r="AF65" s="50"/>
      <c r="AG65" s="50"/>
      <c r="AH65" s="50"/>
      <c r="AI65" s="50"/>
      <c r="AJ65" s="51"/>
      <c r="AK65" s="50"/>
      <c r="AL65" s="50"/>
      <c r="AM65" s="50"/>
      <c r="AN65" s="51"/>
      <c r="AO65" s="50"/>
      <c r="AP65" s="50"/>
      <c r="AQ65" s="50"/>
      <c r="AR65" s="50"/>
      <c r="AS65" s="51"/>
      <c r="AT65" s="53"/>
    </row>
    <row r="66" spans="1:46" ht="12.75">
      <c r="A66" s="48"/>
      <c r="B66" s="48"/>
      <c r="C66" s="50"/>
      <c r="D66" s="50"/>
      <c r="E66" s="50"/>
      <c r="F66" s="50"/>
      <c r="G66" s="50"/>
      <c r="H66" s="50"/>
      <c r="I66" s="50"/>
      <c r="J66" s="50"/>
      <c r="K66" s="50"/>
      <c r="L66" s="50"/>
      <c r="M66" s="50"/>
      <c r="N66" s="51"/>
      <c r="O66" s="52"/>
      <c r="P66" s="52"/>
      <c r="Q66" s="52"/>
      <c r="R66" s="52"/>
      <c r="S66" s="52"/>
      <c r="T66" s="51"/>
      <c r="U66" s="50"/>
      <c r="V66" s="50"/>
      <c r="W66" s="50"/>
      <c r="X66" s="50"/>
      <c r="Y66" s="50"/>
      <c r="Z66" s="50"/>
      <c r="AA66" s="51"/>
      <c r="AB66" s="50"/>
      <c r="AC66" s="50"/>
      <c r="AD66" s="50"/>
      <c r="AE66" s="50"/>
      <c r="AF66" s="50"/>
      <c r="AG66" s="50"/>
      <c r="AH66" s="50"/>
      <c r="AI66" s="50"/>
      <c r="AJ66" s="51"/>
      <c r="AK66" s="50"/>
      <c r="AL66" s="50"/>
      <c r="AM66" s="50"/>
      <c r="AN66" s="51"/>
      <c r="AO66" s="50"/>
      <c r="AP66" s="50"/>
      <c r="AQ66" s="50"/>
      <c r="AR66" s="50"/>
      <c r="AS66" s="51"/>
      <c r="AT66" s="53"/>
    </row>
    <row r="67" spans="1:46" ht="12.75">
      <c r="A67" s="48"/>
      <c r="B67" s="48"/>
      <c r="C67" s="50"/>
      <c r="D67" s="50"/>
      <c r="E67" s="50"/>
      <c r="F67" s="50"/>
      <c r="G67" s="50"/>
      <c r="H67" s="50"/>
      <c r="I67" s="50"/>
      <c r="J67" s="50"/>
      <c r="K67" s="50"/>
      <c r="L67" s="50"/>
      <c r="M67" s="50"/>
      <c r="N67" s="51"/>
      <c r="O67" s="52"/>
      <c r="P67" s="52"/>
      <c r="Q67" s="52"/>
      <c r="R67" s="52"/>
      <c r="S67" s="52"/>
      <c r="T67" s="51"/>
      <c r="U67" s="50"/>
      <c r="V67" s="50"/>
      <c r="W67" s="50"/>
      <c r="X67" s="50"/>
      <c r="Y67" s="50"/>
      <c r="Z67" s="50"/>
      <c r="AA67" s="51"/>
      <c r="AB67" s="50"/>
      <c r="AC67" s="50"/>
      <c r="AD67" s="50"/>
      <c r="AE67" s="50"/>
      <c r="AF67" s="50"/>
      <c r="AG67" s="50"/>
      <c r="AH67" s="50"/>
      <c r="AI67" s="50"/>
      <c r="AJ67" s="51"/>
      <c r="AK67" s="50"/>
      <c r="AL67" s="50"/>
      <c r="AM67" s="50"/>
      <c r="AN67" s="51"/>
      <c r="AO67" s="50"/>
      <c r="AP67" s="50"/>
      <c r="AQ67" s="50"/>
      <c r="AR67" s="50"/>
      <c r="AS67" s="51"/>
      <c r="AT67" s="53"/>
    </row>
    <row r="68" spans="1:46" ht="12.75">
      <c r="A68" s="48"/>
      <c r="B68" s="48"/>
      <c r="C68" s="50"/>
      <c r="D68" s="50"/>
      <c r="E68" s="50"/>
      <c r="F68" s="50"/>
      <c r="G68" s="50"/>
      <c r="H68" s="50"/>
      <c r="I68" s="50"/>
      <c r="J68" s="50"/>
      <c r="K68" s="50"/>
      <c r="L68" s="50"/>
      <c r="M68" s="50"/>
      <c r="N68" s="51"/>
      <c r="O68" s="52"/>
      <c r="P68" s="52"/>
      <c r="Q68" s="52"/>
      <c r="R68" s="52"/>
      <c r="S68" s="52"/>
      <c r="T68" s="51"/>
      <c r="U68" s="50"/>
      <c r="V68" s="50"/>
      <c r="W68" s="50"/>
      <c r="X68" s="50"/>
      <c r="Y68" s="50"/>
      <c r="Z68" s="50"/>
      <c r="AA68" s="51"/>
      <c r="AB68" s="50"/>
      <c r="AC68" s="50"/>
      <c r="AD68" s="50"/>
      <c r="AE68" s="50"/>
      <c r="AF68" s="50"/>
      <c r="AG68" s="50"/>
      <c r="AH68" s="50"/>
      <c r="AI68" s="50"/>
      <c r="AJ68" s="51"/>
      <c r="AK68" s="50"/>
      <c r="AL68" s="50"/>
      <c r="AM68" s="50"/>
      <c r="AN68" s="51"/>
      <c r="AO68" s="50"/>
      <c r="AP68" s="50"/>
      <c r="AQ68" s="50"/>
      <c r="AR68" s="50"/>
      <c r="AS68" s="51"/>
      <c r="AT68" s="53"/>
    </row>
    <row r="69" spans="1:46" ht="12.75">
      <c r="A69" s="48"/>
      <c r="B69" s="48"/>
      <c r="C69" s="50"/>
      <c r="D69" s="50"/>
      <c r="E69" s="50"/>
      <c r="F69" s="50"/>
      <c r="G69" s="50"/>
      <c r="H69" s="50"/>
      <c r="I69" s="50"/>
      <c r="J69" s="50"/>
      <c r="K69" s="50"/>
      <c r="L69" s="50"/>
      <c r="M69" s="50"/>
      <c r="N69" s="51"/>
      <c r="O69" s="52"/>
      <c r="P69" s="52"/>
      <c r="Q69" s="52"/>
      <c r="R69" s="52"/>
      <c r="S69" s="52"/>
      <c r="T69" s="51"/>
      <c r="U69" s="50"/>
      <c r="V69" s="50"/>
      <c r="W69" s="50"/>
      <c r="X69" s="50"/>
      <c r="Y69" s="50"/>
      <c r="Z69" s="50"/>
      <c r="AA69" s="51"/>
      <c r="AB69" s="50"/>
      <c r="AC69" s="50"/>
      <c r="AD69" s="50"/>
      <c r="AE69" s="50"/>
      <c r="AF69" s="50"/>
      <c r="AG69" s="50"/>
      <c r="AH69" s="50"/>
      <c r="AI69" s="50"/>
      <c r="AJ69" s="51"/>
      <c r="AK69" s="50"/>
      <c r="AL69" s="50"/>
      <c r="AM69" s="50"/>
      <c r="AN69" s="51"/>
      <c r="AO69" s="50"/>
      <c r="AP69" s="50"/>
      <c r="AQ69" s="50"/>
      <c r="AR69" s="50"/>
      <c r="AS69" s="51"/>
      <c r="AT69" s="53"/>
    </row>
    <row r="70" spans="1:46" ht="12.75">
      <c r="A70" s="48"/>
      <c r="B70" s="48"/>
      <c r="C70" s="50"/>
      <c r="D70" s="50"/>
      <c r="E70" s="50"/>
      <c r="F70" s="50"/>
      <c r="G70" s="50"/>
      <c r="H70" s="50"/>
      <c r="I70" s="50"/>
      <c r="J70" s="50"/>
      <c r="K70" s="50"/>
      <c r="L70" s="50"/>
      <c r="M70" s="50"/>
      <c r="N70" s="51"/>
      <c r="O70" s="52"/>
      <c r="P70" s="52"/>
      <c r="Q70" s="52"/>
      <c r="R70" s="52"/>
      <c r="S70" s="52"/>
      <c r="T70" s="51"/>
      <c r="U70" s="50"/>
      <c r="V70" s="50"/>
      <c r="W70" s="50"/>
      <c r="X70" s="50"/>
      <c r="Y70" s="50"/>
      <c r="Z70" s="50"/>
      <c r="AA70" s="51"/>
      <c r="AB70" s="50"/>
      <c r="AC70" s="50"/>
      <c r="AD70" s="50"/>
      <c r="AE70" s="50"/>
      <c r="AF70" s="50"/>
      <c r="AG70" s="50"/>
      <c r="AH70" s="50"/>
      <c r="AI70" s="50"/>
      <c r="AJ70" s="51"/>
      <c r="AK70" s="50"/>
      <c r="AL70" s="50"/>
      <c r="AM70" s="50"/>
      <c r="AN70" s="51"/>
      <c r="AO70" s="50"/>
      <c r="AP70" s="50"/>
      <c r="AQ70" s="50"/>
      <c r="AR70" s="50"/>
      <c r="AS70" s="51"/>
      <c r="AT70" s="53"/>
    </row>
    <row r="71" spans="1:46" ht="12.75">
      <c r="A71" s="48"/>
      <c r="B71" s="48"/>
      <c r="C71" s="50"/>
      <c r="D71" s="50"/>
      <c r="E71" s="50"/>
      <c r="F71" s="50"/>
      <c r="G71" s="50"/>
      <c r="H71" s="50"/>
      <c r="I71" s="50"/>
      <c r="J71" s="50"/>
      <c r="K71" s="50"/>
      <c r="L71" s="50"/>
      <c r="M71" s="50"/>
      <c r="N71" s="51"/>
      <c r="O71" s="52"/>
      <c r="P71" s="52"/>
      <c r="Q71" s="52"/>
      <c r="R71" s="52"/>
      <c r="S71" s="52"/>
      <c r="T71" s="51"/>
      <c r="U71" s="50"/>
      <c r="V71" s="50"/>
      <c r="W71" s="50"/>
      <c r="X71" s="50"/>
      <c r="Y71" s="50"/>
      <c r="Z71" s="50"/>
      <c r="AA71" s="51"/>
      <c r="AB71" s="50"/>
      <c r="AC71" s="50"/>
      <c r="AD71" s="50"/>
      <c r="AE71" s="50"/>
      <c r="AF71" s="50"/>
      <c r="AG71" s="50"/>
      <c r="AH71" s="50"/>
      <c r="AI71" s="50"/>
      <c r="AJ71" s="51"/>
      <c r="AK71" s="50"/>
      <c r="AL71" s="50"/>
      <c r="AM71" s="50"/>
      <c r="AN71" s="51"/>
      <c r="AO71" s="50"/>
      <c r="AP71" s="50"/>
      <c r="AQ71" s="50"/>
      <c r="AR71" s="50"/>
      <c r="AS71" s="51"/>
      <c r="AT71" s="53"/>
    </row>
    <row r="72" spans="1:46" ht="12.75">
      <c r="A72" s="48"/>
      <c r="B72" s="48"/>
      <c r="C72" s="50"/>
      <c r="D72" s="50"/>
      <c r="E72" s="50"/>
      <c r="F72" s="50"/>
      <c r="G72" s="50"/>
      <c r="H72" s="50"/>
      <c r="I72" s="50"/>
      <c r="J72" s="50"/>
      <c r="K72" s="50"/>
      <c r="L72" s="50"/>
      <c r="M72" s="50"/>
      <c r="N72" s="51"/>
      <c r="O72" s="52"/>
      <c r="P72" s="52"/>
      <c r="Q72" s="52"/>
      <c r="R72" s="52"/>
      <c r="S72" s="52"/>
      <c r="T72" s="51"/>
      <c r="U72" s="50"/>
      <c r="V72" s="50"/>
      <c r="W72" s="50"/>
      <c r="X72" s="50"/>
      <c r="Y72" s="50"/>
      <c r="Z72" s="50"/>
      <c r="AA72" s="51"/>
      <c r="AB72" s="50"/>
      <c r="AC72" s="50"/>
      <c r="AD72" s="50"/>
      <c r="AE72" s="50"/>
      <c r="AF72" s="50"/>
      <c r="AG72" s="50"/>
      <c r="AH72" s="50"/>
      <c r="AI72" s="50"/>
      <c r="AJ72" s="51"/>
      <c r="AK72" s="50"/>
      <c r="AL72" s="50"/>
      <c r="AM72" s="50"/>
      <c r="AN72" s="51"/>
      <c r="AO72" s="50"/>
      <c r="AP72" s="50"/>
      <c r="AQ72" s="50"/>
      <c r="AR72" s="50"/>
      <c r="AS72" s="51"/>
      <c r="AT72" s="53"/>
    </row>
    <row r="73" spans="1:46" ht="12.75">
      <c r="A73" s="48"/>
      <c r="B73" s="48"/>
      <c r="C73" s="50"/>
      <c r="D73" s="50"/>
      <c r="E73" s="50"/>
      <c r="F73" s="50"/>
      <c r="G73" s="50"/>
      <c r="H73" s="50"/>
      <c r="I73" s="50"/>
      <c r="J73" s="50"/>
      <c r="K73" s="50"/>
      <c r="L73" s="50"/>
      <c r="M73" s="50"/>
      <c r="N73" s="51"/>
      <c r="O73" s="52"/>
      <c r="P73" s="52"/>
      <c r="Q73" s="52"/>
      <c r="R73" s="52"/>
      <c r="S73" s="52"/>
      <c r="T73" s="51"/>
      <c r="U73" s="50"/>
      <c r="V73" s="50"/>
      <c r="W73" s="50"/>
      <c r="X73" s="50"/>
      <c r="Y73" s="50"/>
      <c r="Z73" s="50"/>
      <c r="AA73" s="51"/>
      <c r="AB73" s="50"/>
      <c r="AC73" s="50"/>
      <c r="AD73" s="50"/>
      <c r="AE73" s="50"/>
      <c r="AF73" s="50"/>
      <c r="AG73" s="50"/>
      <c r="AH73" s="50"/>
      <c r="AI73" s="50"/>
      <c r="AJ73" s="51"/>
      <c r="AK73" s="50"/>
      <c r="AL73" s="50"/>
      <c r="AM73" s="50"/>
      <c r="AN73" s="51"/>
      <c r="AO73" s="50"/>
      <c r="AP73" s="50"/>
      <c r="AQ73" s="50"/>
      <c r="AR73" s="50"/>
      <c r="AS73" s="51"/>
      <c r="AT73" s="53"/>
    </row>
    <row r="74" spans="1:46" ht="12.75">
      <c r="A74" s="48"/>
      <c r="B74" s="48"/>
      <c r="C74" s="50"/>
      <c r="D74" s="50"/>
      <c r="E74" s="50"/>
      <c r="F74" s="50"/>
      <c r="G74" s="50"/>
      <c r="H74" s="50"/>
      <c r="I74" s="50"/>
      <c r="J74" s="50"/>
      <c r="K74" s="50"/>
      <c r="L74" s="50"/>
      <c r="M74" s="50"/>
      <c r="N74" s="51"/>
      <c r="O74" s="52"/>
      <c r="P74" s="52"/>
      <c r="Q74" s="52"/>
      <c r="R74" s="52"/>
      <c r="S74" s="52"/>
      <c r="T74" s="51"/>
      <c r="U74" s="50"/>
      <c r="V74" s="50"/>
      <c r="W74" s="50"/>
      <c r="X74" s="50"/>
      <c r="Y74" s="50"/>
      <c r="Z74" s="50"/>
      <c r="AA74" s="51"/>
      <c r="AB74" s="50"/>
      <c r="AC74" s="50"/>
      <c r="AD74" s="50"/>
      <c r="AE74" s="50"/>
      <c r="AF74" s="50"/>
      <c r="AG74" s="50"/>
      <c r="AH74" s="50"/>
      <c r="AI74" s="50"/>
      <c r="AJ74" s="51"/>
      <c r="AK74" s="50"/>
      <c r="AL74" s="50"/>
      <c r="AM74" s="50"/>
      <c r="AN74" s="51"/>
      <c r="AO74" s="50"/>
      <c r="AP74" s="50"/>
      <c r="AQ74" s="50"/>
      <c r="AR74" s="50"/>
      <c r="AS74" s="51"/>
      <c r="AT74" s="53"/>
    </row>
    <row r="75" spans="1:46" ht="12.75">
      <c r="A75" s="48"/>
      <c r="B75" s="48"/>
      <c r="C75" s="50"/>
      <c r="D75" s="50"/>
      <c r="E75" s="50"/>
      <c r="F75" s="50"/>
      <c r="G75" s="50"/>
      <c r="H75" s="50"/>
      <c r="I75" s="50"/>
      <c r="J75" s="50"/>
      <c r="K75" s="50"/>
      <c r="L75" s="50"/>
      <c r="M75" s="50"/>
      <c r="N75" s="51"/>
      <c r="O75" s="52"/>
      <c r="P75" s="52"/>
      <c r="Q75" s="52"/>
      <c r="R75" s="52"/>
      <c r="S75" s="52"/>
      <c r="T75" s="51"/>
      <c r="U75" s="50"/>
      <c r="V75" s="50"/>
      <c r="W75" s="50"/>
      <c r="X75" s="50"/>
      <c r="Y75" s="50"/>
      <c r="Z75" s="50"/>
      <c r="AA75" s="51"/>
      <c r="AB75" s="50"/>
      <c r="AC75" s="50"/>
      <c r="AD75" s="50"/>
      <c r="AE75" s="50"/>
      <c r="AF75" s="50"/>
      <c r="AG75" s="50"/>
      <c r="AH75" s="50"/>
      <c r="AI75" s="50"/>
      <c r="AJ75" s="51"/>
      <c r="AK75" s="50"/>
      <c r="AL75" s="50"/>
      <c r="AM75" s="50"/>
      <c r="AN75" s="51"/>
      <c r="AO75" s="50"/>
      <c r="AP75" s="50"/>
      <c r="AQ75" s="50"/>
      <c r="AR75" s="50"/>
      <c r="AS75" s="51"/>
      <c r="AT75" s="53"/>
    </row>
    <row r="76" spans="1:46" ht="12.75">
      <c r="A76" s="48"/>
      <c r="B76" s="48"/>
      <c r="C76" s="50"/>
      <c r="D76" s="50"/>
      <c r="E76" s="50"/>
      <c r="F76" s="50"/>
      <c r="G76" s="50"/>
      <c r="H76" s="50"/>
      <c r="I76" s="50"/>
      <c r="J76" s="50"/>
      <c r="K76" s="50"/>
      <c r="L76" s="50"/>
      <c r="M76" s="50"/>
      <c r="N76" s="51"/>
      <c r="O76" s="52"/>
      <c r="P76" s="52"/>
      <c r="Q76" s="52"/>
      <c r="R76" s="52"/>
      <c r="S76" s="52"/>
      <c r="T76" s="51"/>
      <c r="U76" s="50"/>
      <c r="V76" s="50"/>
      <c r="W76" s="50"/>
      <c r="X76" s="50"/>
      <c r="Y76" s="50"/>
      <c r="Z76" s="50"/>
      <c r="AA76" s="51"/>
      <c r="AB76" s="50"/>
      <c r="AC76" s="50"/>
      <c r="AD76" s="50"/>
      <c r="AE76" s="50"/>
      <c r="AF76" s="50"/>
      <c r="AG76" s="50"/>
      <c r="AH76" s="50"/>
      <c r="AI76" s="50"/>
      <c r="AJ76" s="51"/>
      <c r="AK76" s="50"/>
      <c r="AL76" s="50"/>
      <c r="AM76" s="50"/>
      <c r="AN76" s="51"/>
      <c r="AO76" s="50"/>
      <c r="AP76" s="50"/>
      <c r="AQ76" s="50"/>
      <c r="AR76" s="50"/>
      <c r="AS76" s="51"/>
      <c r="AT76" s="53"/>
    </row>
    <row r="77" spans="1:46" ht="12.75">
      <c r="A77" s="48"/>
      <c r="B77" s="48"/>
      <c r="C77" s="50"/>
      <c r="D77" s="50"/>
      <c r="E77" s="50"/>
      <c r="F77" s="50"/>
      <c r="G77" s="50"/>
      <c r="H77" s="50"/>
      <c r="I77" s="50"/>
      <c r="J77" s="50"/>
      <c r="K77" s="50"/>
      <c r="L77" s="50"/>
      <c r="M77" s="50"/>
      <c r="N77" s="51"/>
      <c r="O77" s="52"/>
      <c r="P77" s="52"/>
      <c r="Q77" s="52"/>
      <c r="R77" s="52"/>
      <c r="S77" s="52"/>
      <c r="T77" s="51"/>
      <c r="U77" s="50"/>
      <c r="V77" s="50"/>
      <c r="W77" s="50"/>
      <c r="X77" s="50"/>
      <c r="Y77" s="50"/>
      <c r="Z77" s="50"/>
      <c r="AA77" s="51"/>
      <c r="AB77" s="50"/>
      <c r="AC77" s="50"/>
      <c r="AD77" s="50"/>
      <c r="AE77" s="50"/>
      <c r="AF77" s="50"/>
      <c r="AG77" s="50"/>
      <c r="AH77" s="50"/>
      <c r="AI77" s="50"/>
      <c r="AJ77" s="51"/>
      <c r="AK77" s="50"/>
      <c r="AL77" s="50"/>
      <c r="AM77" s="50"/>
      <c r="AN77" s="51"/>
      <c r="AO77" s="50"/>
      <c r="AP77" s="50"/>
      <c r="AQ77" s="50"/>
      <c r="AR77" s="50"/>
      <c r="AS77" s="51"/>
      <c r="AT77" s="53"/>
    </row>
    <row r="78" spans="1:46" ht="12.75">
      <c r="A78" s="48"/>
      <c r="B78" s="48"/>
      <c r="C78" s="50"/>
      <c r="D78" s="50"/>
      <c r="E78" s="50"/>
      <c r="F78" s="50"/>
      <c r="G78" s="50"/>
      <c r="H78" s="50"/>
      <c r="I78" s="50"/>
      <c r="J78" s="50"/>
      <c r="K78" s="50"/>
      <c r="L78" s="50"/>
      <c r="M78" s="50"/>
      <c r="N78" s="51"/>
      <c r="O78" s="52"/>
      <c r="P78" s="52"/>
      <c r="Q78" s="52"/>
      <c r="R78" s="52"/>
      <c r="S78" s="52"/>
      <c r="T78" s="51"/>
      <c r="U78" s="50"/>
      <c r="V78" s="50"/>
      <c r="W78" s="50"/>
      <c r="X78" s="50"/>
      <c r="Y78" s="50"/>
      <c r="Z78" s="50"/>
      <c r="AA78" s="51"/>
      <c r="AB78" s="50"/>
      <c r="AC78" s="50"/>
      <c r="AD78" s="50"/>
      <c r="AE78" s="50"/>
      <c r="AF78" s="50"/>
      <c r="AG78" s="50"/>
      <c r="AH78" s="50"/>
      <c r="AI78" s="50"/>
      <c r="AJ78" s="51"/>
      <c r="AK78" s="50"/>
      <c r="AL78" s="50"/>
      <c r="AM78" s="50"/>
      <c r="AN78" s="51"/>
      <c r="AO78" s="50"/>
      <c r="AP78" s="50"/>
      <c r="AQ78" s="50"/>
      <c r="AR78" s="50"/>
      <c r="AS78" s="51"/>
      <c r="AT78" s="53"/>
    </row>
    <row r="79" spans="1:46" ht="12.75">
      <c r="A79" s="48"/>
      <c r="B79" s="48"/>
      <c r="C79" s="50"/>
      <c r="D79" s="50"/>
      <c r="E79" s="50"/>
      <c r="F79" s="50"/>
      <c r="G79" s="50"/>
      <c r="H79" s="50"/>
      <c r="I79" s="50"/>
      <c r="J79" s="50"/>
      <c r="K79" s="50"/>
      <c r="L79" s="50"/>
      <c r="M79" s="50"/>
      <c r="N79" s="51"/>
      <c r="O79" s="52"/>
      <c r="P79" s="52"/>
      <c r="Q79" s="52"/>
      <c r="R79" s="52"/>
      <c r="S79" s="52"/>
      <c r="T79" s="51"/>
      <c r="U79" s="50"/>
      <c r="V79" s="50"/>
      <c r="W79" s="50"/>
      <c r="X79" s="50"/>
      <c r="Y79" s="50"/>
      <c r="Z79" s="50"/>
      <c r="AA79" s="51"/>
      <c r="AB79" s="50"/>
      <c r="AC79" s="50"/>
      <c r="AD79" s="50"/>
      <c r="AE79" s="50"/>
      <c r="AF79" s="50"/>
      <c r="AG79" s="50"/>
      <c r="AH79" s="50"/>
      <c r="AI79" s="50"/>
      <c r="AJ79" s="51"/>
      <c r="AK79" s="50"/>
      <c r="AL79" s="50"/>
      <c r="AM79" s="50"/>
      <c r="AN79" s="51"/>
      <c r="AO79" s="50"/>
      <c r="AP79" s="50"/>
      <c r="AQ79" s="50"/>
      <c r="AR79" s="50"/>
      <c r="AS79" s="51"/>
      <c r="AT79" s="53"/>
    </row>
    <row r="80" spans="1:46" ht="12.75">
      <c r="A80" s="48"/>
      <c r="B80" s="48"/>
      <c r="C80" s="50"/>
      <c r="D80" s="50"/>
      <c r="E80" s="50"/>
      <c r="F80" s="50"/>
      <c r="G80" s="50"/>
      <c r="H80" s="50"/>
      <c r="I80" s="50"/>
      <c r="J80" s="50"/>
      <c r="K80" s="50"/>
      <c r="L80" s="50"/>
      <c r="M80" s="50"/>
      <c r="N80" s="51"/>
      <c r="O80" s="52"/>
      <c r="P80" s="52"/>
      <c r="Q80" s="52"/>
      <c r="R80" s="52"/>
      <c r="S80" s="52"/>
      <c r="T80" s="51"/>
      <c r="U80" s="50"/>
      <c r="V80" s="50"/>
      <c r="W80" s="50"/>
      <c r="X80" s="50"/>
      <c r="Y80" s="50"/>
      <c r="Z80" s="50"/>
      <c r="AA80" s="51"/>
      <c r="AB80" s="50"/>
      <c r="AC80" s="50"/>
      <c r="AD80" s="50"/>
      <c r="AE80" s="50"/>
      <c r="AF80" s="50"/>
      <c r="AG80" s="50"/>
      <c r="AH80" s="50"/>
      <c r="AI80" s="50"/>
      <c r="AJ80" s="51"/>
      <c r="AK80" s="50"/>
      <c r="AL80" s="50"/>
      <c r="AM80" s="50"/>
      <c r="AN80" s="51"/>
      <c r="AO80" s="50"/>
      <c r="AP80" s="50"/>
      <c r="AQ80" s="50"/>
      <c r="AR80" s="50"/>
      <c r="AS80" s="51"/>
      <c r="AT80" s="53"/>
    </row>
    <row r="81" spans="1:46" ht="12.75">
      <c r="A81" s="48"/>
      <c r="B81" s="48"/>
      <c r="C81" s="50"/>
      <c r="D81" s="50"/>
      <c r="E81" s="50"/>
      <c r="F81" s="50"/>
      <c r="G81" s="50"/>
      <c r="H81" s="50"/>
      <c r="I81" s="50"/>
      <c r="J81" s="50"/>
      <c r="K81" s="50"/>
      <c r="L81" s="50"/>
      <c r="M81" s="50"/>
      <c r="N81" s="51"/>
      <c r="O81" s="52"/>
      <c r="P81" s="52"/>
      <c r="Q81" s="52"/>
      <c r="R81" s="52"/>
      <c r="S81" s="52"/>
      <c r="T81" s="51"/>
      <c r="U81" s="50"/>
      <c r="V81" s="50"/>
      <c r="W81" s="50"/>
      <c r="X81" s="50"/>
      <c r="Y81" s="50"/>
      <c r="Z81" s="50"/>
      <c r="AA81" s="51"/>
      <c r="AB81" s="50"/>
      <c r="AC81" s="50"/>
      <c r="AD81" s="50"/>
      <c r="AE81" s="50"/>
      <c r="AF81" s="50"/>
      <c r="AG81" s="50"/>
      <c r="AH81" s="50"/>
      <c r="AI81" s="50"/>
      <c r="AJ81" s="51"/>
      <c r="AK81" s="50"/>
      <c r="AL81" s="50"/>
      <c r="AM81" s="50"/>
      <c r="AN81" s="51"/>
      <c r="AO81" s="50"/>
      <c r="AP81" s="50"/>
      <c r="AQ81" s="50"/>
      <c r="AR81" s="50"/>
      <c r="AS81" s="51"/>
      <c r="AT81" s="53"/>
    </row>
    <row r="82" spans="1:46" ht="12.75">
      <c r="A82" s="48"/>
      <c r="B82" s="48"/>
      <c r="C82" s="50"/>
      <c r="D82" s="50"/>
      <c r="E82" s="50"/>
      <c r="F82" s="50"/>
      <c r="G82" s="50"/>
      <c r="H82" s="50"/>
      <c r="I82" s="50"/>
      <c r="J82" s="50"/>
      <c r="K82" s="50"/>
      <c r="L82" s="50"/>
      <c r="M82" s="50"/>
      <c r="N82" s="51"/>
      <c r="O82" s="52"/>
      <c r="P82" s="52"/>
      <c r="Q82" s="52"/>
      <c r="R82" s="52"/>
      <c r="S82" s="52"/>
      <c r="T82" s="51"/>
      <c r="U82" s="50"/>
      <c r="V82" s="50"/>
      <c r="W82" s="50"/>
      <c r="X82" s="50"/>
      <c r="Y82" s="50"/>
      <c r="Z82" s="50"/>
      <c r="AA82" s="51"/>
      <c r="AB82" s="50"/>
      <c r="AC82" s="50"/>
      <c r="AD82" s="50"/>
      <c r="AE82" s="50"/>
      <c r="AF82" s="50"/>
      <c r="AG82" s="50"/>
      <c r="AH82" s="50"/>
      <c r="AI82" s="50"/>
      <c r="AJ82" s="51"/>
      <c r="AK82" s="50"/>
      <c r="AL82" s="50"/>
      <c r="AM82" s="50"/>
      <c r="AN82" s="51"/>
      <c r="AO82" s="50"/>
      <c r="AP82" s="50"/>
      <c r="AQ82" s="50"/>
      <c r="AR82" s="50"/>
      <c r="AS82" s="51"/>
      <c r="AT82" s="53"/>
    </row>
    <row r="83" spans="1:46" ht="12.75">
      <c r="A83" s="48"/>
      <c r="B83" s="48"/>
      <c r="C83" s="50"/>
      <c r="D83" s="50"/>
      <c r="E83" s="50"/>
      <c r="F83" s="50"/>
      <c r="G83" s="50"/>
      <c r="H83" s="50"/>
      <c r="I83" s="50"/>
      <c r="J83" s="50"/>
      <c r="K83" s="50"/>
      <c r="L83" s="50"/>
      <c r="M83" s="50"/>
      <c r="N83" s="51"/>
      <c r="O83" s="52"/>
      <c r="P83" s="52"/>
      <c r="Q83" s="52"/>
      <c r="R83" s="52"/>
      <c r="S83" s="52"/>
      <c r="T83" s="51"/>
      <c r="U83" s="50"/>
      <c r="V83" s="50"/>
      <c r="W83" s="50"/>
      <c r="X83" s="50"/>
      <c r="Y83" s="50"/>
      <c r="Z83" s="50"/>
      <c r="AA83" s="51"/>
      <c r="AB83" s="50"/>
      <c r="AC83" s="50"/>
      <c r="AD83" s="50"/>
      <c r="AE83" s="50"/>
      <c r="AF83" s="50"/>
      <c r="AG83" s="50"/>
      <c r="AH83" s="50"/>
      <c r="AI83" s="50"/>
      <c r="AJ83" s="51"/>
      <c r="AK83" s="50"/>
      <c r="AL83" s="50"/>
      <c r="AM83" s="50"/>
      <c r="AN83" s="51"/>
      <c r="AO83" s="50"/>
      <c r="AP83" s="50"/>
      <c r="AQ83" s="50"/>
      <c r="AR83" s="50"/>
      <c r="AS83" s="51"/>
      <c r="AT83" s="53"/>
    </row>
    <row r="84" spans="1:46" ht="12.75">
      <c r="A84" s="48"/>
      <c r="B84" s="48"/>
      <c r="C84" s="50"/>
      <c r="D84" s="50"/>
      <c r="E84" s="50"/>
      <c r="F84" s="50"/>
      <c r="G84" s="50"/>
      <c r="H84" s="50"/>
      <c r="I84" s="50"/>
      <c r="J84" s="50"/>
      <c r="K84" s="50"/>
      <c r="L84" s="50"/>
      <c r="M84" s="50"/>
      <c r="N84" s="51"/>
      <c r="O84" s="52"/>
      <c r="P84" s="52"/>
      <c r="Q84" s="52"/>
      <c r="R84" s="52"/>
      <c r="S84" s="52"/>
      <c r="T84" s="51"/>
      <c r="U84" s="50"/>
      <c r="V84" s="50"/>
      <c r="W84" s="50"/>
      <c r="X84" s="50"/>
      <c r="Y84" s="50"/>
      <c r="Z84" s="50"/>
      <c r="AA84" s="51"/>
      <c r="AB84" s="50"/>
      <c r="AC84" s="50"/>
      <c r="AD84" s="50"/>
      <c r="AE84" s="50"/>
      <c r="AF84" s="50"/>
      <c r="AG84" s="50"/>
      <c r="AH84" s="50"/>
      <c r="AI84" s="50"/>
      <c r="AJ84" s="51"/>
      <c r="AK84" s="50"/>
      <c r="AL84" s="50"/>
      <c r="AM84" s="50"/>
      <c r="AN84" s="51"/>
      <c r="AO84" s="50"/>
      <c r="AP84" s="50"/>
      <c r="AQ84" s="50"/>
      <c r="AR84" s="50"/>
      <c r="AS84" s="51"/>
      <c r="AT84" s="53"/>
    </row>
    <row r="85" spans="1:46" ht="12.75">
      <c r="A85" s="48"/>
      <c r="B85" s="48"/>
      <c r="C85" s="50"/>
      <c r="D85" s="50"/>
      <c r="E85" s="50"/>
      <c r="F85" s="50"/>
      <c r="G85" s="50"/>
      <c r="H85" s="50"/>
      <c r="I85" s="50"/>
      <c r="J85" s="50"/>
      <c r="K85" s="50"/>
      <c r="L85" s="50"/>
      <c r="M85" s="50"/>
      <c r="N85" s="51"/>
      <c r="O85" s="52"/>
      <c r="P85" s="52"/>
      <c r="Q85" s="52"/>
      <c r="R85" s="52"/>
      <c r="S85" s="52"/>
      <c r="T85" s="51"/>
      <c r="U85" s="50"/>
      <c r="V85" s="50"/>
      <c r="W85" s="50"/>
      <c r="X85" s="50"/>
      <c r="Y85" s="50"/>
      <c r="Z85" s="50"/>
      <c r="AA85" s="51"/>
      <c r="AB85" s="50"/>
      <c r="AC85" s="50"/>
      <c r="AD85" s="50"/>
      <c r="AE85" s="50"/>
      <c r="AF85" s="50"/>
      <c r="AG85" s="50"/>
      <c r="AH85" s="50"/>
      <c r="AI85" s="50"/>
      <c r="AJ85" s="51"/>
      <c r="AK85" s="50"/>
      <c r="AL85" s="50"/>
      <c r="AM85" s="50"/>
      <c r="AN85" s="51"/>
      <c r="AO85" s="50"/>
      <c r="AP85" s="50"/>
      <c r="AQ85" s="50"/>
      <c r="AR85" s="50"/>
      <c r="AS85" s="51"/>
      <c r="AT85" s="53"/>
    </row>
    <row r="86" spans="1:46" ht="12.75">
      <c r="A86" s="48"/>
      <c r="B86" s="48"/>
      <c r="C86" s="50"/>
      <c r="D86" s="50"/>
      <c r="E86" s="50"/>
      <c r="F86" s="50"/>
      <c r="G86" s="50"/>
      <c r="H86" s="50"/>
      <c r="I86" s="50"/>
      <c r="J86" s="50"/>
      <c r="K86" s="50"/>
      <c r="L86" s="50"/>
      <c r="M86" s="50"/>
      <c r="N86" s="51"/>
      <c r="O86" s="52"/>
      <c r="P86" s="52"/>
      <c r="Q86" s="52"/>
      <c r="R86" s="52"/>
      <c r="S86" s="52"/>
      <c r="T86" s="51"/>
      <c r="U86" s="50"/>
      <c r="V86" s="50"/>
      <c r="W86" s="50"/>
      <c r="X86" s="50"/>
      <c r="Y86" s="50"/>
      <c r="Z86" s="50"/>
      <c r="AA86" s="51"/>
      <c r="AB86" s="50"/>
      <c r="AC86" s="50"/>
      <c r="AD86" s="50"/>
      <c r="AE86" s="50"/>
      <c r="AF86" s="50"/>
      <c r="AG86" s="50"/>
      <c r="AH86" s="50"/>
      <c r="AI86" s="50"/>
      <c r="AJ86" s="51"/>
      <c r="AK86" s="50"/>
      <c r="AL86" s="50"/>
      <c r="AM86" s="50"/>
      <c r="AN86" s="51"/>
      <c r="AO86" s="50"/>
      <c r="AP86" s="50"/>
      <c r="AQ86" s="50"/>
      <c r="AR86" s="50"/>
      <c r="AS86" s="51"/>
      <c r="AT86" s="53"/>
    </row>
    <row r="87" spans="1:46" ht="12.75">
      <c r="A87" s="48"/>
      <c r="B87" s="48"/>
      <c r="C87" s="50"/>
      <c r="D87" s="50"/>
      <c r="E87" s="50"/>
      <c r="F87" s="50"/>
      <c r="G87" s="50"/>
      <c r="H87" s="50"/>
      <c r="I87" s="50"/>
      <c r="J87" s="50"/>
      <c r="K87" s="50"/>
      <c r="L87" s="50"/>
      <c r="M87" s="50"/>
      <c r="N87" s="51"/>
      <c r="O87" s="52"/>
      <c r="P87" s="52"/>
      <c r="Q87" s="52"/>
      <c r="R87" s="52"/>
      <c r="S87" s="52"/>
      <c r="T87" s="51"/>
      <c r="U87" s="50"/>
      <c r="V87" s="50"/>
      <c r="W87" s="50"/>
      <c r="X87" s="50"/>
      <c r="Y87" s="50"/>
      <c r="Z87" s="50"/>
      <c r="AA87" s="51"/>
      <c r="AB87" s="50"/>
      <c r="AC87" s="50"/>
      <c r="AD87" s="50"/>
      <c r="AE87" s="50"/>
      <c r="AF87" s="50"/>
      <c r="AG87" s="50"/>
      <c r="AH87" s="50"/>
      <c r="AI87" s="50"/>
      <c r="AJ87" s="51"/>
      <c r="AK87" s="50"/>
      <c r="AL87" s="50"/>
      <c r="AM87" s="50"/>
      <c r="AN87" s="51"/>
      <c r="AO87" s="50"/>
      <c r="AP87" s="50"/>
      <c r="AQ87" s="50"/>
      <c r="AR87" s="50"/>
      <c r="AS87" s="51"/>
      <c r="AT87" s="53"/>
    </row>
    <row r="88" spans="1:46" ht="12.75">
      <c r="A88" s="48"/>
      <c r="B88" s="48"/>
      <c r="C88" s="50"/>
      <c r="D88" s="50"/>
      <c r="E88" s="50"/>
      <c r="F88" s="50"/>
      <c r="G88" s="50"/>
      <c r="H88" s="50"/>
      <c r="I88" s="50"/>
      <c r="J88" s="50"/>
      <c r="K88" s="50"/>
      <c r="L88" s="50"/>
      <c r="M88" s="50"/>
      <c r="N88" s="51"/>
      <c r="O88" s="52"/>
      <c r="P88" s="52"/>
      <c r="Q88" s="52"/>
      <c r="R88" s="52"/>
      <c r="S88" s="52"/>
      <c r="T88" s="51"/>
      <c r="U88" s="50"/>
      <c r="V88" s="50"/>
      <c r="W88" s="50"/>
      <c r="X88" s="50"/>
      <c r="Y88" s="50"/>
      <c r="Z88" s="50"/>
      <c r="AA88" s="51"/>
      <c r="AB88" s="50"/>
      <c r="AC88" s="50"/>
      <c r="AD88" s="50"/>
      <c r="AE88" s="50"/>
      <c r="AF88" s="50"/>
      <c r="AG88" s="50"/>
      <c r="AH88" s="50"/>
      <c r="AI88" s="50"/>
      <c r="AJ88" s="51"/>
      <c r="AK88" s="50"/>
      <c r="AL88" s="50"/>
      <c r="AM88" s="50"/>
      <c r="AN88" s="51"/>
      <c r="AO88" s="50"/>
      <c r="AP88" s="50"/>
      <c r="AQ88" s="50"/>
      <c r="AR88" s="50"/>
      <c r="AS88" s="51"/>
      <c r="AT88" s="53"/>
    </row>
    <row r="89" spans="1:46" ht="12.75">
      <c r="A89" s="48"/>
      <c r="B89" s="48"/>
      <c r="C89" s="50"/>
      <c r="D89" s="50"/>
      <c r="E89" s="50"/>
      <c r="F89" s="50"/>
      <c r="G89" s="50"/>
      <c r="H89" s="50"/>
      <c r="I89" s="50"/>
      <c r="J89" s="50"/>
      <c r="K89" s="50"/>
      <c r="L89" s="50"/>
      <c r="M89" s="50"/>
      <c r="N89" s="51"/>
      <c r="O89" s="52"/>
      <c r="P89" s="52"/>
      <c r="Q89" s="52"/>
      <c r="R89" s="52"/>
      <c r="S89" s="52"/>
      <c r="T89" s="51"/>
      <c r="U89" s="50"/>
      <c r="V89" s="50"/>
      <c r="W89" s="50"/>
      <c r="X89" s="50"/>
      <c r="Y89" s="50"/>
      <c r="Z89" s="50"/>
      <c r="AA89" s="51"/>
      <c r="AB89" s="50"/>
      <c r="AC89" s="50"/>
      <c r="AD89" s="50"/>
      <c r="AE89" s="50"/>
      <c r="AF89" s="50"/>
      <c r="AG89" s="50"/>
      <c r="AH89" s="50"/>
      <c r="AI89" s="50"/>
      <c r="AJ89" s="51"/>
      <c r="AK89" s="50"/>
      <c r="AL89" s="50"/>
      <c r="AM89" s="50"/>
      <c r="AN89" s="51"/>
      <c r="AO89" s="50"/>
      <c r="AP89" s="50"/>
      <c r="AQ89" s="50"/>
      <c r="AR89" s="50"/>
      <c r="AS89" s="51"/>
      <c r="AT89" s="53"/>
    </row>
    <row r="90" spans="1:46" ht="12.75">
      <c r="A90" s="48"/>
      <c r="B90" s="48"/>
      <c r="C90" s="50"/>
      <c r="D90" s="50"/>
      <c r="E90" s="50"/>
      <c r="F90" s="50"/>
      <c r="G90" s="50"/>
      <c r="H90" s="50"/>
      <c r="I90" s="50"/>
      <c r="J90" s="50"/>
      <c r="K90" s="50"/>
      <c r="L90" s="50"/>
      <c r="M90" s="50"/>
      <c r="N90" s="51"/>
      <c r="O90" s="52"/>
      <c r="P90" s="52"/>
      <c r="Q90" s="52"/>
      <c r="R90" s="52"/>
      <c r="S90" s="52"/>
      <c r="T90" s="51"/>
      <c r="U90" s="50"/>
      <c r="V90" s="50"/>
      <c r="W90" s="50"/>
      <c r="X90" s="50"/>
      <c r="Y90" s="50"/>
      <c r="Z90" s="50"/>
      <c r="AA90" s="51"/>
      <c r="AB90" s="50"/>
      <c r="AC90" s="50"/>
      <c r="AD90" s="50"/>
      <c r="AE90" s="50"/>
      <c r="AF90" s="50"/>
      <c r="AG90" s="50"/>
      <c r="AH90" s="50"/>
      <c r="AI90" s="50"/>
      <c r="AJ90" s="51"/>
      <c r="AK90" s="50"/>
      <c r="AL90" s="50"/>
      <c r="AM90" s="50"/>
      <c r="AN90" s="51"/>
      <c r="AO90" s="50"/>
      <c r="AP90" s="50"/>
      <c r="AQ90" s="50"/>
      <c r="AR90" s="50"/>
      <c r="AS90" s="51"/>
      <c r="AT90" s="53"/>
    </row>
    <row r="91" spans="1:46" ht="12.75">
      <c r="A91" s="48"/>
      <c r="B91" s="48"/>
      <c r="C91" s="50"/>
      <c r="D91" s="50"/>
      <c r="E91" s="50"/>
      <c r="F91" s="50"/>
      <c r="G91" s="50"/>
      <c r="H91" s="50"/>
      <c r="I91" s="50"/>
      <c r="J91" s="50"/>
      <c r="K91" s="50"/>
      <c r="L91" s="50"/>
      <c r="M91" s="50"/>
      <c r="N91" s="51"/>
      <c r="O91" s="52"/>
      <c r="P91" s="52"/>
      <c r="Q91" s="52"/>
      <c r="R91" s="52"/>
      <c r="S91" s="52"/>
      <c r="T91" s="51"/>
      <c r="U91" s="50"/>
      <c r="V91" s="50"/>
      <c r="W91" s="50"/>
      <c r="X91" s="50"/>
      <c r="Y91" s="50"/>
      <c r="Z91" s="50"/>
      <c r="AA91" s="51"/>
      <c r="AB91" s="50"/>
      <c r="AC91" s="50"/>
      <c r="AD91" s="50"/>
      <c r="AE91" s="50"/>
      <c r="AF91" s="50"/>
      <c r="AG91" s="50"/>
      <c r="AH91" s="50"/>
      <c r="AI91" s="50"/>
      <c r="AJ91" s="51"/>
      <c r="AK91" s="50"/>
      <c r="AL91" s="50"/>
      <c r="AM91" s="50"/>
      <c r="AN91" s="51"/>
      <c r="AO91" s="50"/>
      <c r="AP91" s="50"/>
      <c r="AQ91" s="50"/>
      <c r="AR91" s="50"/>
      <c r="AS91" s="51"/>
      <c r="AT91" s="53"/>
    </row>
    <row r="92" spans="1:46" ht="12.75">
      <c r="A92" s="48"/>
      <c r="B92" s="48"/>
      <c r="C92" s="50"/>
      <c r="D92" s="50"/>
      <c r="E92" s="50"/>
      <c r="F92" s="50"/>
      <c r="G92" s="50"/>
      <c r="H92" s="50"/>
      <c r="I92" s="50"/>
      <c r="J92" s="50"/>
      <c r="K92" s="50"/>
      <c r="L92" s="50"/>
      <c r="M92" s="50"/>
      <c r="N92" s="51"/>
      <c r="O92" s="52"/>
      <c r="P92" s="52"/>
      <c r="Q92" s="52"/>
      <c r="R92" s="52"/>
      <c r="S92" s="52"/>
      <c r="T92" s="51"/>
      <c r="U92" s="50"/>
      <c r="V92" s="50"/>
      <c r="W92" s="50"/>
      <c r="X92" s="50"/>
      <c r="Y92" s="50"/>
      <c r="Z92" s="50"/>
      <c r="AA92" s="51"/>
      <c r="AB92" s="50"/>
      <c r="AC92" s="50"/>
      <c r="AD92" s="50"/>
      <c r="AE92" s="50"/>
      <c r="AF92" s="50"/>
      <c r="AG92" s="50"/>
      <c r="AH92" s="50"/>
      <c r="AI92" s="50"/>
      <c r="AJ92" s="51"/>
      <c r="AK92" s="50"/>
      <c r="AL92" s="50"/>
      <c r="AM92" s="50"/>
      <c r="AN92" s="51"/>
      <c r="AO92" s="50"/>
      <c r="AP92" s="50"/>
      <c r="AQ92" s="50"/>
      <c r="AR92" s="50"/>
      <c r="AS92" s="51"/>
      <c r="AT92" s="53"/>
    </row>
    <row r="93" spans="1:46" ht="12.75">
      <c r="A93" s="48"/>
      <c r="B93" s="48"/>
      <c r="C93" s="50"/>
      <c r="D93" s="50"/>
      <c r="E93" s="50"/>
      <c r="F93" s="50"/>
      <c r="G93" s="50"/>
      <c r="H93" s="50"/>
      <c r="I93" s="50"/>
      <c r="J93" s="50"/>
      <c r="K93" s="50"/>
      <c r="L93" s="50"/>
      <c r="M93" s="50"/>
      <c r="N93" s="51"/>
      <c r="O93" s="52"/>
      <c r="P93" s="52"/>
      <c r="Q93" s="52"/>
      <c r="R93" s="52"/>
      <c r="S93" s="52"/>
      <c r="T93" s="51"/>
      <c r="U93" s="50"/>
      <c r="V93" s="50"/>
      <c r="W93" s="50"/>
      <c r="X93" s="50"/>
      <c r="Y93" s="50"/>
      <c r="Z93" s="50"/>
      <c r="AA93" s="51"/>
      <c r="AB93" s="50"/>
      <c r="AC93" s="50"/>
      <c r="AD93" s="50"/>
      <c r="AE93" s="50"/>
      <c r="AF93" s="50"/>
      <c r="AG93" s="50"/>
      <c r="AH93" s="50"/>
      <c r="AI93" s="50"/>
      <c r="AJ93" s="51"/>
      <c r="AK93" s="50"/>
      <c r="AL93" s="50"/>
      <c r="AM93" s="50"/>
      <c r="AN93" s="51"/>
      <c r="AO93" s="50"/>
      <c r="AP93" s="50"/>
      <c r="AQ93" s="50"/>
      <c r="AR93" s="50"/>
      <c r="AS93" s="51"/>
      <c r="AT93" s="53"/>
    </row>
    <row r="94" spans="1:46" ht="12.75">
      <c r="A94" s="48"/>
      <c r="B94" s="48"/>
      <c r="C94" s="50"/>
      <c r="D94" s="50"/>
      <c r="E94" s="50"/>
      <c r="F94" s="50"/>
      <c r="G94" s="50"/>
      <c r="H94" s="50"/>
      <c r="I94" s="50"/>
      <c r="J94" s="50"/>
      <c r="K94" s="50"/>
      <c r="L94" s="50"/>
      <c r="M94" s="50"/>
      <c r="N94" s="51"/>
      <c r="O94" s="52"/>
      <c r="P94" s="52"/>
      <c r="Q94" s="52"/>
      <c r="R94" s="52"/>
      <c r="S94" s="52"/>
      <c r="T94" s="51"/>
      <c r="U94" s="50"/>
      <c r="V94" s="50"/>
      <c r="W94" s="50"/>
      <c r="X94" s="50"/>
      <c r="Y94" s="50"/>
      <c r="Z94" s="50"/>
      <c r="AA94" s="51"/>
      <c r="AB94" s="50"/>
      <c r="AC94" s="50"/>
      <c r="AD94" s="50"/>
      <c r="AE94" s="50"/>
      <c r="AF94" s="50"/>
      <c r="AG94" s="50"/>
      <c r="AH94" s="50"/>
      <c r="AI94" s="50"/>
      <c r="AJ94" s="51"/>
      <c r="AK94" s="50"/>
      <c r="AL94" s="50"/>
      <c r="AM94" s="50"/>
      <c r="AN94" s="51"/>
      <c r="AO94" s="50"/>
      <c r="AP94" s="50"/>
      <c r="AQ94" s="50"/>
      <c r="AR94" s="50"/>
      <c r="AS94" s="51"/>
      <c r="AT94" s="53"/>
    </row>
    <row r="95" spans="1:46" ht="12.75">
      <c r="A95" s="48"/>
      <c r="B95" s="48"/>
      <c r="C95" s="50"/>
      <c r="D95" s="50"/>
      <c r="E95" s="50"/>
      <c r="F95" s="50"/>
      <c r="G95" s="50"/>
      <c r="H95" s="50"/>
      <c r="I95" s="50"/>
      <c r="J95" s="50"/>
      <c r="K95" s="50"/>
      <c r="L95" s="50"/>
      <c r="M95" s="50"/>
      <c r="N95" s="51"/>
      <c r="O95" s="52"/>
      <c r="P95" s="52"/>
      <c r="Q95" s="52"/>
      <c r="R95" s="52"/>
      <c r="S95" s="52"/>
      <c r="T95" s="51"/>
      <c r="U95" s="50"/>
      <c r="V95" s="50"/>
      <c r="W95" s="50"/>
      <c r="X95" s="50"/>
      <c r="Y95" s="50"/>
      <c r="Z95" s="50"/>
      <c r="AA95" s="51"/>
      <c r="AB95" s="50"/>
      <c r="AC95" s="50"/>
      <c r="AD95" s="50"/>
      <c r="AE95" s="50"/>
      <c r="AF95" s="50"/>
      <c r="AG95" s="50"/>
      <c r="AH95" s="50"/>
      <c r="AI95" s="50"/>
      <c r="AJ95" s="51"/>
      <c r="AK95" s="50"/>
      <c r="AL95" s="50"/>
      <c r="AM95" s="50"/>
      <c r="AN95" s="51"/>
      <c r="AO95" s="50"/>
      <c r="AP95" s="50"/>
      <c r="AQ95" s="50"/>
      <c r="AR95" s="50"/>
      <c r="AS95" s="51"/>
      <c r="AT95" s="53"/>
    </row>
    <row r="96" spans="1:46" ht="12.75">
      <c r="A96" s="48"/>
      <c r="B96" s="48"/>
      <c r="C96" s="50"/>
      <c r="D96" s="50"/>
      <c r="E96" s="50"/>
      <c r="F96" s="50"/>
      <c r="G96" s="50"/>
      <c r="H96" s="50"/>
      <c r="I96" s="50"/>
      <c r="J96" s="50"/>
      <c r="K96" s="50"/>
      <c r="L96" s="50"/>
      <c r="M96" s="50"/>
      <c r="N96" s="51"/>
      <c r="O96" s="52"/>
      <c r="P96" s="52"/>
      <c r="Q96" s="52"/>
      <c r="R96" s="52"/>
      <c r="S96" s="52"/>
      <c r="T96" s="51"/>
      <c r="U96" s="50"/>
      <c r="V96" s="50"/>
      <c r="W96" s="50"/>
      <c r="X96" s="50"/>
      <c r="Y96" s="50"/>
      <c r="Z96" s="50"/>
      <c r="AA96" s="51"/>
      <c r="AB96" s="50"/>
      <c r="AC96" s="50"/>
      <c r="AD96" s="50"/>
      <c r="AE96" s="50"/>
      <c r="AF96" s="50"/>
      <c r="AG96" s="50"/>
      <c r="AH96" s="50"/>
      <c r="AI96" s="50"/>
      <c r="AJ96" s="51"/>
      <c r="AK96" s="50"/>
      <c r="AL96" s="50"/>
      <c r="AM96" s="50"/>
      <c r="AN96" s="51"/>
      <c r="AO96" s="50"/>
      <c r="AP96" s="50"/>
      <c r="AQ96" s="50"/>
      <c r="AR96" s="50"/>
      <c r="AS96" s="51"/>
      <c r="AT96" s="53"/>
    </row>
    <row r="97" spans="1:46" ht="12.75">
      <c r="A97" s="48"/>
      <c r="B97" s="48"/>
      <c r="C97" s="50"/>
      <c r="D97" s="50"/>
      <c r="E97" s="50"/>
      <c r="F97" s="50"/>
      <c r="G97" s="50"/>
      <c r="H97" s="50"/>
      <c r="I97" s="50"/>
      <c r="J97" s="50"/>
      <c r="K97" s="50"/>
      <c r="L97" s="50"/>
      <c r="M97" s="50"/>
      <c r="N97" s="51"/>
      <c r="O97" s="52"/>
      <c r="P97" s="52"/>
      <c r="Q97" s="52"/>
      <c r="R97" s="52"/>
      <c r="S97" s="52"/>
      <c r="T97" s="51"/>
      <c r="U97" s="50"/>
      <c r="V97" s="50"/>
      <c r="W97" s="50"/>
      <c r="X97" s="50"/>
      <c r="Y97" s="50"/>
      <c r="Z97" s="50"/>
      <c r="AA97" s="51"/>
      <c r="AB97" s="50"/>
      <c r="AC97" s="50"/>
      <c r="AD97" s="50"/>
      <c r="AE97" s="50"/>
      <c r="AF97" s="50"/>
      <c r="AG97" s="50"/>
      <c r="AH97" s="50"/>
      <c r="AI97" s="50"/>
      <c r="AJ97" s="51"/>
      <c r="AK97" s="50"/>
      <c r="AL97" s="50"/>
      <c r="AM97" s="50"/>
      <c r="AN97" s="51"/>
      <c r="AO97" s="50"/>
      <c r="AP97" s="50"/>
      <c r="AQ97" s="50"/>
      <c r="AR97" s="50"/>
      <c r="AS97" s="51"/>
      <c r="AT97" s="53"/>
    </row>
    <row r="98" spans="1:46" ht="12.75">
      <c r="A98" s="48"/>
      <c r="B98" s="48"/>
      <c r="C98" s="50"/>
      <c r="D98" s="50"/>
      <c r="E98" s="50"/>
      <c r="F98" s="50"/>
      <c r="G98" s="50"/>
      <c r="H98" s="50"/>
      <c r="I98" s="50"/>
      <c r="J98" s="50"/>
      <c r="K98" s="50"/>
      <c r="L98" s="50"/>
      <c r="M98" s="50"/>
      <c r="N98" s="51"/>
      <c r="O98" s="52"/>
      <c r="P98" s="52"/>
      <c r="Q98" s="52"/>
      <c r="R98" s="52"/>
      <c r="S98" s="52"/>
      <c r="T98" s="51"/>
      <c r="U98" s="50"/>
      <c r="V98" s="50"/>
      <c r="W98" s="50"/>
      <c r="X98" s="50"/>
      <c r="Y98" s="50"/>
      <c r="Z98" s="50"/>
      <c r="AA98" s="51"/>
      <c r="AB98" s="50"/>
      <c r="AC98" s="50"/>
      <c r="AD98" s="50"/>
      <c r="AE98" s="50"/>
      <c r="AF98" s="50"/>
      <c r="AG98" s="50"/>
      <c r="AH98" s="50"/>
      <c r="AI98" s="50"/>
      <c r="AJ98" s="51"/>
      <c r="AK98" s="50"/>
      <c r="AL98" s="50"/>
      <c r="AM98" s="50"/>
      <c r="AN98" s="51"/>
      <c r="AO98" s="50"/>
      <c r="AP98" s="50"/>
      <c r="AQ98" s="50"/>
      <c r="AR98" s="50"/>
      <c r="AS98" s="51"/>
      <c r="AT98" s="53"/>
    </row>
    <row r="99" spans="1:46" ht="12.75">
      <c r="A99" s="48"/>
      <c r="B99" s="48"/>
      <c r="C99" s="50"/>
      <c r="D99" s="50"/>
      <c r="E99" s="50"/>
      <c r="F99" s="50"/>
      <c r="G99" s="50"/>
      <c r="H99" s="50"/>
      <c r="I99" s="50"/>
      <c r="J99" s="50"/>
      <c r="K99" s="50"/>
      <c r="L99" s="50"/>
      <c r="M99" s="50"/>
      <c r="N99" s="51"/>
      <c r="O99" s="52"/>
      <c r="P99" s="52"/>
      <c r="Q99" s="52"/>
      <c r="R99" s="52"/>
      <c r="S99" s="52"/>
      <c r="T99" s="51"/>
      <c r="U99" s="50"/>
      <c r="V99" s="50"/>
      <c r="W99" s="50"/>
      <c r="X99" s="50"/>
      <c r="Y99" s="50"/>
      <c r="Z99" s="50"/>
      <c r="AA99" s="51"/>
      <c r="AB99" s="50"/>
      <c r="AC99" s="50"/>
      <c r="AD99" s="50"/>
      <c r="AE99" s="50"/>
      <c r="AF99" s="50"/>
      <c r="AG99" s="50"/>
      <c r="AH99" s="50"/>
      <c r="AI99" s="50"/>
      <c r="AJ99" s="51"/>
      <c r="AK99" s="50"/>
      <c r="AL99" s="50"/>
      <c r="AM99" s="50"/>
      <c r="AN99" s="51"/>
      <c r="AO99" s="50"/>
      <c r="AP99" s="50"/>
      <c r="AQ99" s="50"/>
      <c r="AR99" s="50"/>
      <c r="AS99" s="51"/>
      <c r="AT99" s="53"/>
    </row>
    <row r="100" spans="1:46" ht="12.75">
      <c r="A100" s="48"/>
      <c r="B100" s="48"/>
      <c r="C100" s="50"/>
      <c r="D100" s="50"/>
      <c r="E100" s="50"/>
      <c r="F100" s="50"/>
      <c r="G100" s="50"/>
      <c r="H100" s="50"/>
      <c r="I100" s="50"/>
      <c r="J100" s="50"/>
      <c r="K100" s="50"/>
      <c r="L100" s="50"/>
      <c r="M100" s="50"/>
      <c r="N100" s="51"/>
      <c r="O100" s="52"/>
      <c r="P100" s="52"/>
      <c r="Q100" s="52"/>
      <c r="R100" s="52"/>
      <c r="S100" s="52"/>
      <c r="T100" s="51"/>
      <c r="U100" s="50"/>
      <c r="V100" s="50"/>
      <c r="W100" s="50"/>
      <c r="X100" s="50"/>
      <c r="Y100" s="50"/>
      <c r="Z100" s="50"/>
      <c r="AA100" s="51"/>
      <c r="AB100" s="50"/>
      <c r="AC100" s="50"/>
      <c r="AD100" s="50"/>
      <c r="AE100" s="50"/>
      <c r="AF100" s="50"/>
      <c r="AG100" s="50"/>
      <c r="AH100" s="50"/>
      <c r="AI100" s="50"/>
      <c r="AJ100" s="51"/>
      <c r="AK100" s="50"/>
      <c r="AL100" s="50"/>
      <c r="AM100" s="50"/>
      <c r="AN100" s="51"/>
      <c r="AO100" s="50"/>
      <c r="AP100" s="50"/>
      <c r="AQ100" s="50"/>
      <c r="AR100" s="50"/>
      <c r="AS100" s="51"/>
      <c r="AT100" s="53"/>
    </row>
    <row r="101" spans="1:46" ht="12.75">
      <c r="A101" s="48"/>
      <c r="B101" s="48"/>
      <c r="C101" s="50"/>
      <c r="D101" s="50"/>
      <c r="E101" s="50"/>
      <c r="F101" s="50"/>
      <c r="G101" s="50"/>
      <c r="H101" s="50"/>
      <c r="I101" s="50"/>
      <c r="J101" s="50"/>
      <c r="K101" s="50"/>
      <c r="L101" s="50"/>
      <c r="M101" s="50"/>
      <c r="N101" s="51"/>
      <c r="O101" s="52"/>
      <c r="P101" s="52"/>
      <c r="Q101" s="52"/>
      <c r="R101" s="52"/>
      <c r="S101" s="52"/>
      <c r="T101" s="51"/>
      <c r="U101" s="50"/>
      <c r="V101" s="50"/>
      <c r="W101" s="50"/>
      <c r="X101" s="50"/>
      <c r="Y101" s="50"/>
      <c r="Z101" s="50"/>
      <c r="AA101" s="51"/>
      <c r="AB101" s="50"/>
      <c r="AC101" s="50"/>
      <c r="AD101" s="50"/>
      <c r="AE101" s="50"/>
      <c r="AF101" s="50"/>
      <c r="AG101" s="50"/>
      <c r="AH101" s="50"/>
      <c r="AI101" s="50"/>
      <c r="AJ101" s="51"/>
      <c r="AK101" s="50"/>
      <c r="AL101" s="50"/>
      <c r="AM101" s="50"/>
      <c r="AN101" s="51"/>
      <c r="AO101" s="50"/>
      <c r="AP101" s="50"/>
      <c r="AQ101" s="50"/>
      <c r="AR101" s="50"/>
      <c r="AS101" s="51"/>
      <c r="AT101" s="53"/>
    </row>
    <row r="102" spans="1:46" ht="12.75">
      <c r="A102" s="48"/>
      <c r="B102" s="48"/>
      <c r="C102" s="50"/>
      <c r="D102" s="50"/>
      <c r="E102" s="50"/>
      <c r="F102" s="50"/>
      <c r="G102" s="50"/>
      <c r="H102" s="50"/>
      <c r="I102" s="50"/>
      <c r="J102" s="50"/>
      <c r="K102" s="50"/>
      <c r="L102" s="50"/>
      <c r="M102" s="50"/>
      <c r="N102" s="51"/>
      <c r="O102" s="52"/>
      <c r="P102" s="52"/>
      <c r="Q102" s="52"/>
      <c r="R102" s="52"/>
      <c r="S102" s="52"/>
      <c r="T102" s="51"/>
      <c r="U102" s="50"/>
      <c r="V102" s="50"/>
      <c r="W102" s="50"/>
      <c r="X102" s="50"/>
      <c r="Y102" s="50"/>
      <c r="Z102" s="50"/>
      <c r="AA102" s="51"/>
      <c r="AB102" s="50"/>
      <c r="AC102" s="50"/>
      <c r="AD102" s="50"/>
      <c r="AE102" s="50"/>
      <c r="AF102" s="50"/>
      <c r="AG102" s="50"/>
      <c r="AH102" s="50"/>
      <c r="AI102" s="50"/>
      <c r="AJ102" s="51"/>
      <c r="AK102" s="50"/>
      <c r="AL102" s="50"/>
      <c r="AM102" s="50"/>
      <c r="AN102" s="51"/>
      <c r="AO102" s="50"/>
      <c r="AP102" s="50"/>
      <c r="AQ102" s="50"/>
      <c r="AR102" s="50"/>
      <c r="AS102" s="51"/>
      <c r="AT102" s="53"/>
    </row>
    <row r="103" spans="1:46" ht="12.75">
      <c r="A103" s="48"/>
      <c r="B103" s="48"/>
      <c r="C103" s="50"/>
      <c r="D103" s="50"/>
      <c r="E103" s="50"/>
      <c r="F103" s="50"/>
      <c r="G103" s="50"/>
      <c r="H103" s="50"/>
      <c r="I103" s="50"/>
      <c r="J103" s="50"/>
      <c r="K103" s="50"/>
      <c r="L103" s="50"/>
      <c r="M103" s="50"/>
      <c r="N103" s="51"/>
      <c r="O103" s="52"/>
      <c r="P103" s="52"/>
      <c r="Q103" s="52"/>
      <c r="R103" s="52"/>
      <c r="S103" s="52"/>
      <c r="T103" s="51"/>
      <c r="U103" s="50"/>
      <c r="V103" s="50"/>
      <c r="W103" s="50"/>
      <c r="X103" s="50"/>
      <c r="Y103" s="50"/>
      <c r="Z103" s="50"/>
      <c r="AA103" s="51"/>
      <c r="AB103" s="50"/>
      <c r="AC103" s="50"/>
      <c r="AD103" s="50"/>
      <c r="AE103" s="50"/>
      <c r="AF103" s="50"/>
      <c r="AG103" s="50"/>
      <c r="AH103" s="50"/>
      <c r="AI103" s="50"/>
      <c r="AJ103" s="51"/>
      <c r="AK103" s="50"/>
      <c r="AL103" s="50"/>
      <c r="AM103" s="50"/>
      <c r="AN103" s="51"/>
      <c r="AO103" s="50"/>
      <c r="AP103" s="50"/>
      <c r="AQ103" s="50"/>
      <c r="AR103" s="50"/>
      <c r="AS103" s="51"/>
      <c r="AT103" s="53"/>
    </row>
    <row r="104" spans="1:46" ht="12.75">
      <c r="A104" s="48"/>
      <c r="B104" s="48"/>
      <c r="C104" s="50"/>
      <c r="D104" s="50"/>
      <c r="E104" s="50"/>
      <c r="F104" s="50"/>
      <c r="G104" s="50"/>
      <c r="H104" s="50"/>
      <c r="I104" s="50"/>
      <c r="J104" s="50"/>
      <c r="K104" s="50"/>
      <c r="L104" s="50"/>
      <c r="M104" s="50"/>
      <c r="N104" s="51"/>
      <c r="O104" s="52"/>
      <c r="P104" s="52"/>
      <c r="Q104" s="52"/>
      <c r="R104" s="52"/>
      <c r="S104" s="52"/>
      <c r="T104" s="51"/>
      <c r="U104" s="50"/>
      <c r="V104" s="50"/>
      <c r="W104" s="50"/>
      <c r="X104" s="50"/>
      <c r="Y104" s="50"/>
      <c r="Z104" s="50"/>
      <c r="AA104" s="51"/>
      <c r="AB104" s="50"/>
      <c r="AC104" s="50"/>
      <c r="AD104" s="50"/>
      <c r="AE104" s="50"/>
      <c r="AF104" s="50"/>
      <c r="AG104" s="50"/>
      <c r="AH104" s="50"/>
      <c r="AI104" s="50"/>
      <c r="AJ104" s="51"/>
      <c r="AK104" s="50"/>
      <c r="AL104" s="50"/>
      <c r="AM104" s="50"/>
      <c r="AN104" s="51"/>
      <c r="AO104" s="50"/>
      <c r="AP104" s="50"/>
      <c r="AQ104" s="50"/>
      <c r="AR104" s="50"/>
      <c r="AS104" s="51"/>
      <c r="AT104" s="53"/>
    </row>
    <row r="105" spans="1:46" ht="12.75">
      <c r="A105" s="48"/>
      <c r="B105" s="48"/>
      <c r="C105" s="50"/>
      <c r="D105" s="50"/>
      <c r="E105" s="50"/>
      <c r="F105" s="50"/>
      <c r="G105" s="50"/>
      <c r="H105" s="50"/>
      <c r="I105" s="50"/>
      <c r="J105" s="50"/>
      <c r="K105" s="50"/>
      <c r="L105" s="50"/>
      <c r="M105" s="50"/>
      <c r="N105" s="51"/>
      <c r="O105" s="52"/>
      <c r="P105" s="52"/>
      <c r="Q105" s="52"/>
      <c r="R105" s="52"/>
      <c r="S105" s="52"/>
      <c r="T105" s="51"/>
      <c r="U105" s="50"/>
      <c r="V105" s="50"/>
      <c r="W105" s="50"/>
      <c r="X105" s="50"/>
      <c r="Y105" s="50"/>
      <c r="Z105" s="50"/>
      <c r="AA105" s="51"/>
      <c r="AB105" s="50"/>
      <c r="AC105" s="50"/>
      <c r="AD105" s="50"/>
      <c r="AE105" s="50"/>
      <c r="AF105" s="50"/>
      <c r="AG105" s="50"/>
      <c r="AH105" s="50"/>
      <c r="AI105" s="50"/>
      <c r="AJ105" s="51"/>
      <c r="AK105" s="50"/>
      <c r="AL105" s="50"/>
      <c r="AM105" s="50"/>
      <c r="AN105" s="51"/>
      <c r="AO105" s="50"/>
      <c r="AP105" s="50"/>
      <c r="AQ105" s="50"/>
      <c r="AR105" s="50"/>
      <c r="AS105" s="51"/>
      <c r="AT105" s="53"/>
    </row>
    <row r="106" spans="1:46" ht="12.75">
      <c r="A106" s="48"/>
      <c r="B106" s="48"/>
      <c r="C106" s="50"/>
      <c r="D106" s="50"/>
      <c r="E106" s="50"/>
      <c r="F106" s="50"/>
      <c r="G106" s="50"/>
      <c r="H106" s="50"/>
      <c r="I106" s="50"/>
      <c r="J106" s="50"/>
      <c r="K106" s="50"/>
      <c r="L106" s="50"/>
      <c r="M106" s="50"/>
      <c r="N106" s="51"/>
      <c r="O106" s="52"/>
      <c r="P106" s="52"/>
      <c r="Q106" s="52"/>
      <c r="R106" s="52"/>
      <c r="S106" s="52"/>
      <c r="T106" s="51"/>
      <c r="U106" s="50"/>
      <c r="V106" s="50"/>
      <c r="W106" s="50"/>
      <c r="X106" s="50"/>
      <c r="Y106" s="50"/>
      <c r="Z106" s="50"/>
      <c r="AA106" s="51"/>
      <c r="AB106" s="50"/>
      <c r="AC106" s="50"/>
      <c r="AD106" s="50"/>
      <c r="AE106" s="50"/>
      <c r="AF106" s="50"/>
      <c r="AG106" s="50"/>
      <c r="AH106" s="50"/>
      <c r="AI106" s="50"/>
      <c r="AJ106" s="51"/>
      <c r="AK106" s="50"/>
      <c r="AL106" s="50"/>
      <c r="AM106" s="50"/>
      <c r="AN106" s="51"/>
      <c r="AO106" s="50"/>
      <c r="AP106" s="50"/>
      <c r="AQ106" s="50"/>
      <c r="AR106" s="50"/>
      <c r="AS106" s="51"/>
      <c r="AT106" s="53"/>
    </row>
    <row r="107" spans="1:46" ht="12.75">
      <c r="A107" s="48"/>
      <c r="B107" s="48"/>
      <c r="C107" s="50"/>
      <c r="D107" s="50"/>
      <c r="E107" s="50"/>
      <c r="F107" s="50"/>
      <c r="G107" s="50"/>
      <c r="H107" s="50"/>
      <c r="I107" s="50"/>
      <c r="J107" s="50"/>
      <c r="K107" s="50"/>
      <c r="L107" s="50"/>
      <c r="M107" s="50"/>
      <c r="N107" s="51"/>
      <c r="O107" s="52"/>
      <c r="P107" s="52"/>
      <c r="Q107" s="52"/>
      <c r="R107" s="52"/>
      <c r="S107" s="52"/>
      <c r="T107" s="51"/>
      <c r="U107" s="50"/>
      <c r="V107" s="50"/>
      <c r="W107" s="50"/>
      <c r="X107" s="50"/>
      <c r="Y107" s="50"/>
      <c r="Z107" s="50"/>
      <c r="AA107" s="51"/>
      <c r="AB107" s="50"/>
      <c r="AC107" s="50"/>
      <c r="AD107" s="50"/>
      <c r="AE107" s="50"/>
      <c r="AF107" s="50"/>
      <c r="AG107" s="50"/>
      <c r="AH107" s="50"/>
      <c r="AI107" s="50"/>
      <c r="AJ107" s="51"/>
      <c r="AK107" s="50"/>
      <c r="AL107" s="50"/>
      <c r="AM107" s="50"/>
      <c r="AN107" s="51"/>
      <c r="AO107" s="50"/>
      <c r="AP107" s="50"/>
      <c r="AQ107" s="50"/>
      <c r="AR107" s="50"/>
      <c r="AS107" s="51"/>
      <c r="AT107" s="53"/>
    </row>
    <row r="108" spans="1:46" ht="12.75">
      <c r="A108" s="48"/>
      <c r="B108" s="48"/>
      <c r="C108" s="50"/>
      <c r="D108" s="50"/>
      <c r="E108" s="50"/>
      <c r="F108" s="50"/>
      <c r="G108" s="50"/>
      <c r="H108" s="50"/>
      <c r="I108" s="50"/>
      <c r="J108" s="50"/>
      <c r="K108" s="50"/>
      <c r="L108" s="50"/>
      <c r="M108" s="50"/>
      <c r="N108" s="51"/>
      <c r="O108" s="52"/>
      <c r="P108" s="52"/>
      <c r="Q108" s="52"/>
      <c r="R108" s="52"/>
      <c r="S108" s="52"/>
      <c r="T108" s="51"/>
      <c r="U108" s="50"/>
      <c r="V108" s="50"/>
      <c r="W108" s="50"/>
      <c r="X108" s="50"/>
      <c r="Y108" s="50"/>
      <c r="Z108" s="50"/>
      <c r="AA108" s="51"/>
      <c r="AB108" s="50"/>
      <c r="AC108" s="50"/>
      <c r="AD108" s="50"/>
      <c r="AE108" s="50"/>
      <c r="AF108" s="50"/>
      <c r="AG108" s="50"/>
      <c r="AH108" s="50"/>
      <c r="AI108" s="50"/>
      <c r="AJ108" s="51"/>
      <c r="AK108" s="50"/>
      <c r="AL108" s="50"/>
      <c r="AM108" s="50"/>
      <c r="AN108" s="51"/>
      <c r="AO108" s="50"/>
      <c r="AP108" s="50"/>
      <c r="AQ108" s="50"/>
      <c r="AR108" s="50"/>
      <c r="AS108" s="51"/>
      <c r="AT108" s="53"/>
    </row>
    <row r="109" spans="1:46" ht="12.75">
      <c r="A109" s="48"/>
      <c r="B109" s="48"/>
      <c r="C109" s="50"/>
      <c r="D109" s="50"/>
      <c r="E109" s="50"/>
      <c r="F109" s="50"/>
      <c r="G109" s="50"/>
      <c r="H109" s="50"/>
      <c r="I109" s="50"/>
      <c r="J109" s="50"/>
      <c r="K109" s="50"/>
      <c r="L109" s="50"/>
      <c r="M109" s="50"/>
      <c r="N109" s="51"/>
      <c r="O109" s="52"/>
      <c r="P109" s="52"/>
      <c r="Q109" s="52"/>
      <c r="R109" s="52"/>
      <c r="S109" s="52"/>
      <c r="T109" s="51"/>
      <c r="U109" s="50"/>
      <c r="V109" s="50"/>
      <c r="W109" s="50"/>
      <c r="X109" s="50"/>
      <c r="Y109" s="50"/>
      <c r="Z109" s="50"/>
      <c r="AA109" s="51"/>
      <c r="AB109" s="50"/>
      <c r="AC109" s="50"/>
      <c r="AD109" s="50"/>
      <c r="AE109" s="50"/>
      <c r="AF109" s="50"/>
      <c r="AG109" s="50"/>
      <c r="AH109" s="50"/>
      <c r="AI109" s="50"/>
      <c r="AJ109" s="51"/>
      <c r="AK109" s="50"/>
      <c r="AL109" s="50"/>
      <c r="AM109" s="50"/>
      <c r="AN109" s="51"/>
      <c r="AO109" s="50"/>
      <c r="AP109" s="50"/>
      <c r="AQ109" s="50"/>
      <c r="AR109" s="50"/>
      <c r="AS109" s="51"/>
      <c r="AT109" s="53"/>
    </row>
    <row r="110" spans="1:46" ht="12.75">
      <c r="A110" s="48"/>
      <c r="B110" s="48"/>
      <c r="C110" s="50"/>
      <c r="D110" s="50"/>
      <c r="E110" s="50"/>
      <c r="F110" s="50"/>
      <c r="G110" s="50"/>
      <c r="H110" s="50"/>
      <c r="I110" s="50"/>
      <c r="J110" s="50"/>
      <c r="K110" s="50"/>
      <c r="L110" s="50"/>
      <c r="M110" s="50"/>
      <c r="N110" s="51"/>
      <c r="O110" s="52"/>
      <c r="P110" s="52"/>
      <c r="Q110" s="52"/>
      <c r="R110" s="52"/>
      <c r="S110" s="52"/>
      <c r="T110" s="51"/>
      <c r="U110" s="50"/>
      <c r="V110" s="50"/>
      <c r="W110" s="50"/>
      <c r="X110" s="50"/>
      <c r="Y110" s="50"/>
      <c r="Z110" s="50"/>
      <c r="AA110" s="51"/>
      <c r="AB110" s="50"/>
      <c r="AC110" s="50"/>
      <c r="AD110" s="50"/>
      <c r="AE110" s="50"/>
      <c r="AF110" s="50"/>
      <c r="AG110" s="50"/>
      <c r="AH110" s="50"/>
      <c r="AI110" s="50"/>
      <c r="AJ110" s="51"/>
      <c r="AK110" s="50"/>
      <c r="AL110" s="50"/>
      <c r="AM110" s="50"/>
      <c r="AN110" s="51"/>
      <c r="AO110" s="50"/>
      <c r="AP110" s="50"/>
      <c r="AQ110" s="50"/>
      <c r="AR110" s="50"/>
      <c r="AS110" s="51"/>
      <c r="AT110" s="53"/>
    </row>
    <row r="111" spans="1:46" ht="12.75">
      <c r="A111" s="48"/>
      <c r="B111" s="48"/>
      <c r="C111" s="50"/>
      <c r="D111" s="50"/>
      <c r="E111" s="50"/>
      <c r="F111" s="50"/>
      <c r="G111" s="50"/>
      <c r="H111" s="50"/>
      <c r="I111" s="50"/>
      <c r="J111" s="50"/>
      <c r="K111" s="50"/>
      <c r="L111" s="50"/>
      <c r="M111" s="50"/>
      <c r="N111" s="51"/>
      <c r="O111" s="52"/>
      <c r="P111" s="52"/>
      <c r="Q111" s="52"/>
      <c r="R111" s="52"/>
      <c r="S111" s="52"/>
      <c r="T111" s="51"/>
      <c r="U111" s="50"/>
      <c r="V111" s="50"/>
      <c r="W111" s="50"/>
      <c r="X111" s="50"/>
      <c r="Y111" s="50"/>
      <c r="Z111" s="50"/>
      <c r="AA111" s="51"/>
      <c r="AB111" s="50"/>
      <c r="AC111" s="50"/>
      <c r="AD111" s="50"/>
      <c r="AE111" s="50"/>
      <c r="AF111" s="50"/>
      <c r="AG111" s="50"/>
      <c r="AH111" s="50"/>
      <c r="AI111" s="50"/>
      <c r="AJ111" s="51"/>
      <c r="AK111" s="50"/>
      <c r="AL111" s="50"/>
      <c r="AM111" s="50"/>
      <c r="AN111" s="51"/>
      <c r="AO111" s="50"/>
      <c r="AP111" s="50"/>
      <c r="AQ111" s="50"/>
      <c r="AR111" s="50"/>
      <c r="AS111" s="51"/>
      <c r="AT111" s="53"/>
    </row>
    <row r="112" spans="1:46" ht="12.75">
      <c r="A112" s="48"/>
      <c r="B112" s="48"/>
      <c r="C112" s="50"/>
      <c r="D112" s="50"/>
      <c r="E112" s="50"/>
      <c r="F112" s="50"/>
      <c r="G112" s="50"/>
      <c r="H112" s="50"/>
      <c r="I112" s="50"/>
      <c r="J112" s="50"/>
      <c r="K112" s="50"/>
      <c r="L112" s="50"/>
      <c r="M112" s="50"/>
      <c r="N112" s="51"/>
      <c r="O112" s="52"/>
      <c r="P112" s="52"/>
      <c r="Q112" s="52"/>
      <c r="R112" s="52"/>
      <c r="S112" s="52"/>
      <c r="T112" s="51"/>
      <c r="U112" s="50"/>
      <c r="V112" s="50"/>
      <c r="W112" s="50"/>
      <c r="X112" s="50"/>
      <c r="Y112" s="50"/>
      <c r="Z112" s="50"/>
      <c r="AA112" s="51"/>
      <c r="AB112" s="50"/>
      <c r="AC112" s="50"/>
      <c r="AD112" s="50"/>
      <c r="AE112" s="50"/>
      <c r="AF112" s="50"/>
      <c r="AG112" s="50"/>
      <c r="AH112" s="50"/>
      <c r="AI112" s="50"/>
      <c r="AJ112" s="51"/>
      <c r="AK112" s="50"/>
      <c r="AL112" s="50"/>
      <c r="AM112" s="50"/>
      <c r="AN112" s="51"/>
      <c r="AO112" s="50"/>
      <c r="AP112" s="50"/>
      <c r="AQ112" s="50"/>
      <c r="AR112" s="50"/>
      <c r="AS112" s="51"/>
      <c r="AT112" s="53"/>
    </row>
  </sheetData>
  <sheetProtection selectLockedCells="1" selectUnlockedCells="1"/>
  <autoFilter ref="A1:A112"/>
  <mergeCells count="10">
    <mergeCell ref="A1:N1"/>
    <mergeCell ref="A2:A4"/>
    <mergeCell ref="B2:B4"/>
    <mergeCell ref="C2:N2"/>
    <mergeCell ref="O2:T2"/>
    <mergeCell ref="U2:AA2"/>
    <mergeCell ref="AB2:AJ2"/>
    <mergeCell ref="AK2:AN2"/>
    <mergeCell ref="AO2:AS2"/>
    <mergeCell ref="AT2:AT4"/>
  </mergeCells>
  <printOptions/>
  <pageMargins left="0.6" right="0.2298611111111111" top="0.6201388888888889" bottom="0.5298611111111111" header="0.5118055555555555" footer="0.5118055555555555"/>
  <pageSetup horizontalDpi="300" verticalDpi="300" orientation="landscape" paperSize="9" scale="90"/>
</worksheet>
</file>

<file path=xl/worksheets/sheet2.xml><?xml version="1.0" encoding="utf-8"?>
<worksheet xmlns="http://schemas.openxmlformats.org/spreadsheetml/2006/main" xmlns:r="http://schemas.openxmlformats.org/officeDocument/2006/relationships">
  <dimension ref="A1:E2"/>
  <sheetViews>
    <sheetView zoomScale="71" zoomScaleNormal="71" workbookViewId="0" topLeftCell="A1">
      <selection activeCell="B2" sqref="B2"/>
    </sheetView>
  </sheetViews>
  <sheetFormatPr defaultColWidth="9.140625" defaultRowHeight="12.75"/>
  <cols>
    <col min="1" max="1" width="4.7109375" style="54" customWidth="1"/>
    <col min="2" max="2" width="50.57421875" style="54" customWidth="1"/>
    <col min="3" max="3" width="42.8515625" style="54" customWidth="1"/>
    <col min="4" max="4" width="13.00390625" style="55" customWidth="1"/>
    <col min="5" max="5" width="17.8515625" style="54" customWidth="1"/>
    <col min="6" max="16384" width="9.140625" style="54" customWidth="1"/>
  </cols>
  <sheetData>
    <row r="1" spans="1:5" ht="12.75">
      <c r="A1" s="56"/>
      <c r="B1" s="57" t="s">
        <v>132</v>
      </c>
      <c r="C1" s="57" t="s">
        <v>133</v>
      </c>
      <c r="D1" s="58" t="s">
        <v>134</v>
      </c>
      <c r="E1" s="57" t="s">
        <v>135</v>
      </c>
    </row>
    <row r="2" spans="1:5" ht="12.75">
      <c r="A2" s="59"/>
      <c r="B2" s="59" t="s">
        <v>136</v>
      </c>
      <c r="C2" s="59" t="s">
        <v>137</v>
      </c>
      <c r="D2" s="60">
        <v>580</v>
      </c>
      <c r="E2" s="59" t="s">
        <v>138</v>
      </c>
    </row>
  </sheetData>
  <sheetProtection selectLockedCells="1" selectUnlockedCells="1"/>
  <autoFilter ref="A1:E2"/>
  <printOptions/>
  <pageMargins left="0.4" right="0.75" top="1" bottom="1"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G46"/>
  <sheetViews>
    <sheetView zoomScale="71" zoomScaleNormal="71" workbookViewId="0" topLeftCell="A1">
      <pane xSplit="2" ySplit="2" topLeftCell="C3" activePane="bottomRight" state="frozen"/>
      <selection pane="topLeft" activeCell="A1" sqref="A1"/>
      <selection pane="topRight" activeCell="C1" sqref="C1"/>
      <selection pane="bottomLeft" activeCell="A3" sqref="A3"/>
      <selection pane="bottomRight" activeCell="B11" sqref="B11"/>
    </sheetView>
  </sheetViews>
  <sheetFormatPr defaultColWidth="9.140625" defaultRowHeight="12.75"/>
  <cols>
    <col min="1" max="1" width="23.00390625" style="0" customWidth="1"/>
    <col min="2" max="2" width="55.140625" style="0" customWidth="1"/>
    <col min="3" max="3" width="14.00390625" style="61" customWidth="1"/>
    <col min="4" max="4" width="13.28125" style="61" customWidth="1"/>
    <col min="5" max="5" width="9.8515625" style="62" customWidth="1"/>
    <col min="6" max="6" width="15.28125" style="63" customWidth="1"/>
    <col min="7" max="7" width="15.140625" style="63" customWidth="1"/>
    <col min="8" max="16384" width="8.7109375" style="0" customWidth="1"/>
  </cols>
  <sheetData>
    <row r="1" spans="1:7" s="6" customFormat="1" ht="38.25" customHeight="1">
      <c r="A1" s="64"/>
      <c r="B1" s="64"/>
      <c r="C1" s="15" t="s">
        <v>139</v>
      </c>
      <c r="D1" s="15" t="s">
        <v>140</v>
      </c>
      <c r="E1" s="65" t="s">
        <v>141</v>
      </c>
      <c r="F1" s="66" t="s">
        <v>142</v>
      </c>
      <c r="G1" s="66" t="s">
        <v>143</v>
      </c>
    </row>
    <row r="2" spans="1:7" ht="12.75">
      <c r="A2" s="67" t="s">
        <v>144</v>
      </c>
      <c r="B2" s="68"/>
      <c r="C2" s="69"/>
      <c r="D2" s="69"/>
      <c r="E2" s="70"/>
      <c r="F2" s="71"/>
      <c r="G2" s="71"/>
    </row>
    <row r="3" spans="1:7" ht="12.75" customHeight="1">
      <c r="A3" s="72" t="s">
        <v>145</v>
      </c>
      <c r="B3" s="73" t="s">
        <v>146</v>
      </c>
      <c r="C3" s="74">
        <v>10</v>
      </c>
      <c r="D3" s="69" t="s">
        <v>10</v>
      </c>
      <c r="E3" s="70">
        <v>7.51</v>
      </c>
      <c r="F3" s="75">
        <v>7.73</v>
      </c>
      <c r="G3" s="75">
        <v>7.12</v>
      </c>
    </row>
    <row r="4" spans="1:7" ht="12.75">
      <c r="A4" s="72"/>
      <c r="B4" s="73" t="s">
        <v>147</v>
      </c>
      <c r="C4" s="74">
        <v>10</v>
      </c>
      <c r="D4" s="69" t="s">
        <v>11</v>
      </c>
      <c r="E4" s="70">
        <v>7.14</v>
      </c>
      <c r="F4" s="75">
        <v>7.31</v>
      </c>
      <c r="G4" s="75">
        <v>6.83</v>
      </c>
    </row>
    <row r="5" spans="1:7" ht="12.75">
      <c r="A5" s="72"/>
      <c r="B5" s="73" t="s">
        <v>148</v>
      </c>
      <c r="C5" s="74">
        <v>10</v>
      </c>
      <c r="D5" s="69" t="s">
        <v>12</v>
      </c>
      <c r="E5" s="70">
        <v>6.5</v>
      </c>
      <c r="F5" s="75">
        <v>6.81</v>
      </c>
      <c r="G5" s="75">
        <v>5.96</v>
      </c>
    </row>
    <row r="6" spans="1:7" ht="12.75">
      <c r="A6" s="73" t="s">
        <v>149</v>
      </c>
      <c r="B6" s="73" t="s">
        <v>150</v>
      </c>
      <c r="C6" s="74">
        <v>10</v>
      </c>
      <c r="D6" s="69" t="s">
        <v>13</v>
      </c>
      <c r="E6" s="70">
        <v>8.02</v>
      </c>
      <c r="F6" s="75">
        <v>8.45</v>
      </c>
      <c r="G6" s="75">
        <v>7.28</v>
      </c>
    </row>
    <row r="7" spans="1:7" ht="12.75">
      <c r="A7" s="73" t="s">
        <v>151</v>
      </c>
      <c r="B7" s="73" t="s">
        <v>152</v>
      </c>
      <c r="C7" s="74">
        <v>10</v>
      </c>
      <c r="D7" s="69" t="s">
        <v>153</v>
      </c>
      <c r="E7" s="70">
        <v>2.27</v>
      </c>
      <c r="F7" s="75">
        <v>2.42</v>
      </c>
      <c r="G7" s="75">
        <v>2</v>
      </c>
    </row>
    <row r="8" spans="1:7" ht="12.75" customHeight="1">
      <c r="A8" s="72" t="s">
        <v>154</v>
      </c>
      <c r="B8" s="73" t="s">
        <v>155</v>
      </c>
      <c r="C8" s="74">
        <v>10</v>
      </c>
      <c r="D8" s="69" t="s">
        <v>15</v>
      </c>
      <c r="E8" s="70">
        <v>1.89</v>
      </c>
      <c r="F8" s="75">
        <v>2.31</v>
      </c>
      <c r="G8" s="75">
        <v>1.1400000000000001</v>
      </c>
    </row>
    <row r="9" spans="1:7" ht="12.75">
      <c r="A9" s="72"/>
      <c r="B9" s="73" t="s">
        <v>156</v>
      </c>
      <c r="C9" s="74">
        <v>10</v>
      </c>
      <c r="D9" s="69" t="s">
        <v>16</v>
      </c>
      <c r="E9" s="70">
        <v>2.97</v>
      </c>
      <c r="F9" s="75">
        <v>3.36</v>
      </c>
      <c r="G9" s="75">
        <v>2.2800000000000002</v>
      </c>
    </row>
    <row r="10" spans="1:7" ht="12.75">
      <c r="A10" s="72"/>
      <c r="B10" s="73" t="s">
        <v>157</v>
      </c>
      <c r="C10" s="74">
        <v>10</v>
      </c>
      <c r="D10" s="69" t="s">
        <v>17</v>
      </c>
      <c r="E10" s="70">
        <v>2.55</v>
      </c>
      <c r="F10" s="75">
        <v>2.83</v>
      </c>
      <c r="G10" s="75">
        <v>2.04</v>
      </c>
    </row>
    <row r="11" spans="1:7" ht="12.75">
      <c r="A11" s="73" t="s">
        <v>158</v>
      </c>
      <c r="B11" s="73" t="s">
        <v>159</v>
      </c>
      <c r="C11" s="74">
        <v>10</v>
      </c>
      <c r="D11" s="69" t="s">
        <v>18</v>
      </c>
      <c r="E11" s="70">
        <v>6.55</v>
      </c>
      <c r="F11" s="75">
        <v>6.66</v>
      </c>
      <c r="G11" s="75">
        <v>6.36</v>
      </c>
    </row>
    <row r="12" spans="1:7" ht="12.75">
      <c r="A12" s="73" t="s">
        <v>160</v>
      </c>
      <c r="B12" s="73" t="s">
        <v>161</v>
      </c>
      <c r="C12" s="74">
        <v>10</v>
      </c>
      <c r="D12" s="69" t="s">
        <v>19</v>
      </c>
      <c r="E12" s="70">
        <v>4.65</v>
      </c>
      <c r="F12" s="75">
        <v>4.96</v>
      </c>
      <c r="G12" s="75">
        <v>4.12</v>
      </c>
    </row>
    <row r="13" spans="1:7" ht="12.75">
      <c r="A13" s="73" t="s">
        <v>162</v>
      </c>
      <c r="B13" s="73" t="s">
        <v>163</v>
      </c>
      <c r="C13" s="74">
        <v>10</v>
      </c>
      <c r="D13" s="69" t="s">
        <v>20</v>
      </c>
      <c r="E13" s="70">
        <v>6.55</v>
      </c>
      <c r="F13" s="75">
        <v>6.93</v>
      </c>
      <c r="G13" s="75">
        <v>5.88</v>
      </c>
    </row>
    <row r="14" spans="1:7" ht="12.75">
      <c r="A14" s="76"/>
      <c r="B14" s="76"/>
      <c r="C14" s="77">
        <f>SUM(C3:C13)</f>
        <v>110</v>
      </c>
      <c r="D14" s="77"/>
      <c r="E14" s="78">
        <v>56.32</v>
      </c>
      <c r="F14" s="79">
        <v>59.83</v>
      </c>
      <c r="G14" s="79">
        <v>50.27</v>
      </c>
    </row>
    <row r="15" spans="1:7" ht="12.75" customHeight="1">
      <c r="A15" s="80" t="s">
        <v>164</v>
      </c>
      <c r="B15" s="73" t="s">
        <v>165</v>
      </c>
      <c r="C15" s="74">
        <v>10</v>
      </c>
      <c r="D15" s="69" t="s">
        <v>22</v>
      </c>
      <c r="E15" s="70">
        <v>6.95</v>
      </c>
      <c r="F15" s="75">
        <v>7.04</v>
      </c>
      <c r="G15" s="75">
        <v>6.78</v>
      </c>
    </row>
    <row r="16" spans="1:7" ht="12.75">
      <c r="A16" s="80"/>
      <c r="B16" s="73" t="s">
        <v>166</v>
      </c>
      <c r="C16" s="74">
        <v>10</v>
      </c>
      <c r="D16" s="69" t="s">
        <v>23</v>
      </c>
      <c r="E16" s="70">
        <v>7.03</v>
      </c>
      <c r="F16" s="75">
        <v>7.21</v>
      </c>
      <c r="G16" s="75">
        <v>6.71</v>
      </c>
    </row>
    <row r="17" spans="1:7" ht="12.75">
      <c r="A17" s="80"/>
      <c r="B17" s="73" t="s">
        <v>167</v>
      </c>
      <c r="C17" s="74">
        <v>10</v>
      </c>
      <c r="D17" s="69" t="s">
        <v>24</v>
      </c>
      <c r="E17" s="70">
        <v>4.35</v>
      </c>
      <c r="F17" s="75">
        <v>4.49</v>
      </c>
      <c r="G17" s="75">
        <v>4.12</v>
      </c>
    </row>
    <row r="18" spans="1:7" ht="12.75">
      <c r="A18" s="80"/>
      <c r="B18" s="73" t="s">
        <v>168</v>
      </c>
      <c r="C18" s="74">
        <v>10</v>
      </c>
      <c r="D18" s="69" t="s">
        <v>25</v>
      </c>
      <c r="E18" s="70">
        <v>4.4</v>
      </c>
      <c r="F18" s="75">
        <v>4.58</v>
      </c>
      <c r="G18" s="75">
        <v>4.07</v>
      </c>
    </row>
    <row r="19" spans="1:7" ht="12.75">
      <c r="A19" s="80"/>
      <c r="B19" s="73" t="s">
        <v>169</v>
      </c>
      <c r="C19" s="74">
        <v>10</v>
      </c>
      <c r="D19" s="69" t="s">
        <v>26</v>
      </c>
      <c r="E19" s="70">
        <v>5.57</v>
      </c>
      <c r="F19" s="75">
        <v>5.61</v>
      </c>
      <c r="G19" s="75">
        <v>5.51</v>
      </c>
    </row>
    <row r="20" spans="1:7" ht="12.75">
      <c r="A20" s="76"/>
      <c r="B20" s="76"/>
      <c r="C20" s="77">
        <f>SUM(C15:C19)</f>
        <v>50</v>
      </c>
      <c r="D20" s="77"/>
      <c r="E20" s="78">
        <v>27.8</v>
      </c>
      <c r="F20" s="79">
        <v>28.44</v>
      </c>
      <c r="G20" s="79">
        <v>26.73</v>
      </c>
    </row>
    <row r="21" spans="1:7" ht="12.75" customHeight="1">
      <c r="A21" s="80" t="s">
        <v>170</v>
      </c>
      <c r="B21" s="73" t="s">
        <v>171</v>
      </c>
      <c r="C21" s="74">
        <v>10</v>
      </c>
      <c r="D21" s="69" t="s">
        <v>28</v>
      </c>
      <c r="E21" s="70">
        <v>6.81</v>
      </c>
      <c r="F21" s="75">
        <v>7.03</v>
      </c>
      <c r="G21" s="75">
        <v>6.43</v>
      </c>
    </row>
    <row r="22" spans="1:7" ht="12.75">
      <c r="A22" s="80"/>
      <c r="B22" s="73" t="s">
        <v>172</v>
      </c>
      <c r="C22" s="74">
        <v>10</v>
      </c>
      <c r="D22" s="69" t="s">
        <v>29</v>
      </c>
      <c r="E22" s="70">
        <v>6.73</v>
      </c>
      <c r="F22" s="75">
        <v>7.07</v>
      </c>
      <c r="G22" s="75">
        <v>6.14</v>
      </c>
    </row>
    <row r="23" spans="1:7" ht="12.75">
      <c r="A23" s="80"/>
      <c r="B23" s="73" t="s">
        <v>173</v>
      </c>
      <c r="C23" s="74">
        <v>10</v>
      </c>
      <c r="D23" s="69" t="s">
        <v>30</v>
      </c>
      <c r="E23" s="70">
        <v>4.47</v>
      </c>
      <c r="F23" s="75">
        <v>4.51</v>
      </c>
      <c r="G23" s="75">
        <v>4.39</v>
      </c>
    </row>
    <row r="24" spans="1:7" ht="12.75">
      <c r="A24" s="80"/>
      <c r="B24" s="73" t="s">
        <v>174</v>
      </c>
      <c r="C24" s="74">
        <v>10</v>
      </c>
      <c r="D24" s="69" t="s">
        <v>31</v>
      </c>
      <c r="E24" s="70">
        <v>6.42</v>
      </c>
      <c r="F24" s="75">
        <v>6.79</v>
      </c>
      <c r="G24" s="75">
        <v>5.77</v>
      </c>
    </row>
    <row r="25" spans="1:7" ht="12.75">
      <c r="A25" s="80"/>
      <c r="B25" s="73" t="s">
        <v>175</v>
      </c>
      <c r="C25" s="74">
        <v>10</v>
      </c>
      <c r="D25" s="69" t="s">
        <v>32</v>
      </c>
      <c r="E25" s="70">
        <v>6.06</v>
      </c>
      <c r="F25" s="75">
        <v>6.68</v>
      </c>
      <c r="G25" s="75">
        <v>6.62</v>
      </c>
    </row>
    <row r="26" spans="1:7" ht="12.75">
      <c r="A26" s="80"/>
      <c r="B26" s="73" t="s">
        <v>176</v>
      </c>
      <c r="C26" s="74">
        <v>10</v>
      </c>
      <c r="D26" s="69" t="s">
        <v>33</v>
      </c>
      <c r="E26" s="70">
        <v>7.01</v>
      </c>
      <c r="F26" s="75">
        <v>7.1</v>
      </c>
      <c r="G26" s="75">
        <v>6.86</v>
      </c>
    </row>
    <row r="27" spans="1:7" ht="12.75">
      <c r="A27" s="76"/>
      <c r="B27" s="76"/>
      <c r="C27" s="77">
        <f>SUM(C21:C26)</f>
        <v>60</v>
      </c>
      <c r="D27" s="77"/>
      <c r="E27" s="78">
        <v>37.81</v>
      </c>
      <c r="F27" s="79">
        <v>39.05</v>
      </c>
      <c r="G27" s="79">
        <v>35.67</v>
      </c>
    </row>
    <row r="28" spans="1:7" ht="12.75" customHeight="1">
      <c r="A28" s="80" t="s">
        <v>177</v>
      </c>
      <c r="B28" s="73" t="s">
        <v>178</v>
      </c>
      <c r="C28" s="74">
        <v>10</v>
      </c>
      <c r="D28" s="69" t="s">
        <v>35</v>
      </c>
      <c r="E28" s="70">
        <v>5.23</v>
      </c>
      <c r="F28" s="75">
        <v>5.5</v>
      </c>
      <c r="G28" s="75">
        <v>4.74</v>
      </c>
    </row>
    <row r="29" spans="1:7" ht="12.75">
      <c r="A29" s="80"/>
      <c r="B29" s="73" t="s">
        <v>179</v>
      </c>
      <c r="C29" s="74">
        <v>10</v>
      </c>
      <c r="D29" s="69" t="s">
        <v>36</v>
      </c>
      <c r="E29" s="70">
        <v>3.47</v>
      </c>
      <c r="F29" s="75">
        <v>3.78</v>
      </c>
      <c r="G29" s="75">
        <v>2.94</v>
      </c>
    </row>
    <row r="30" spans="1:7" ht="12.75">
      <c r="A30" s="80"/>
      <c r="B30" s="73" t="s">
        <v>180</v>
      </c>
      <c r="C30" s="74">
        <v>10</v>
      </c>
      <c r="D30" s="69" t="s">
        <v>37</v>
      </c>
      <c r="E30" s="70">
        <v>4.83</v>
      </c>
      <c r="F30" s="75">
        <v>5.21</v>
      </c>
      <c r="G30" s="75">
        <v>4.17</v>
      </c>
    </row>
    <row r="31" spans="1:7" ht="12.75">
      <c r="A31" s="80"/>
      <c r="B31" s="73" t="s">
        <v>181</v>
      </c>
      <c r="C31" s="74">
        <v>10</v>
      </c>
      <c r="D31" s="69" t="s">
        <v>38</v>
      </c>
      <c r="E31" s="70">
        <v>5.56</v>
      </c>
      <c r="F31" s="75">
        <v>5.74</v>
      </c>
      <c r="G31" s="75">
        <v>5.26</v>
      </c>
    </row>
    <row r="32" spans="1:7" ht="12.75">
      <c r="A32" s="80"/>
      <c r="B32" s="73" t="s">
        <v>182</v>
      </c>
      <c r="C32" s="74">
        <v>10</v>
      </c>
      <c r="D32" s="69" t="s">
        <v>39</v>
      </c>
      <c r="E32" s="70">
        <v>5.51</v>
      </c>
      <c r="F32" s="75">
        <v>5.82</v>
      </c>
      <c r="G32" s="75">
        <v>4.97</v>
      </c>
    </row>
    <row r="33" spans="1:7" ht="12.75">
      <c r="A33" s="80"/>
      <c r="B33" s="73" t="s">
        <v>183</v>
      </c>
      <c r="C33" s="74">
        <v>10</v>
      </c>
      <c r="D33" s="69" t="s">
        <v>40</v>
      </c>
      <c r="E33" s="70">
        <v>5.39</v>
      </c>
      <c r="F33" s="75">
        <v>6.02</v>
      </c>
      <c r="G33" s="75">
        <v>4.29</v>
      </c>
    </row>
    <row r="34" spans="1:7" ht="12.75">
      <c r="A34" s="80"/>
      <c r="B34" s="73" t="s">
        <v>184</v>
      </c>
      <c r="C34" s="74">
        <v>10</v>
      </c>
      <c r="D34" s="69" t="s">
        <v>41</v>
      </c>
      <c r="E34" s="70">
        <v>2.88</v>
      </c>
      <c r="F34" s="75">
        <v>3.36</v>
      </c>
      <c r="G34" s="75">
        <v>2.03</v>
      </c>
    </row>
    <row r="35" spans="1:7" ht="12.75">
      <c r="A35" s="80"/>
      <c r="B35" s="73" t="s">
        <v>185</v>
      </c>
      <c r="C35" s="74">
        <v>10</v>
      </c>
      <c r="D35" s="69" t="s">
        <v>42</v>
      </c>
      <c r="E35" s="70">
        <v>4.54</v>
      </c>
      <c r="F35" s="75">
        <v>4.6</v>
      </c>
      <c r="G35" s="75">
        <v>4.43</v>
      </c>
    </row>
    <row r="36" spans="1:7" ht="12.75">
      <c r="A36" s="76"/>
      <c r="B36" s="76"/>
      <c r="C36" s="77">
        <f>SUM(C28:C35)</f>
        <v>80</v>
      </c>
      <c r="D36" s="77"/>
      <c r="E36" s="78">
        <v>37.17</v>
      </c>
      <c r="F36" s="79">
        <v>39.98</v>
      </c>
      <c r="G36" s="79">
        <v>32.3</v>
      </c>
    </row>
    <row r="37" spans="1:7" ht="12.75" customHeight="1">
      <c r="A37" s="80" t="s">
        <v>186</v>
      </c>
      <c r="B37" s="73" t="s">
        <v>187</v>
      </c>
      <c r="C37" s="74">
        <v>10</v>
      </c>
      <c r="D37" s="69" t="s">
        <v>44</v>
      </c>
      <c r="E37" s="70">
        <v>5</v>
      </c>
      <c r="F37" s="75">
        <v>5.08</v>
      </c>
      <c r="G37" s="75">
        <v>4.86</v>
      </c>
    </row>
    <row r="38" spans="1:7" ht="12.75">
      <c r="A38" s="80"/>
      <c r="B38" s="73" t="s">
        <v>188</v>
      </c>
      <c r="C38" s="74">
        <v>10</v>
      </c>
      <c r="D38" s="69" t="s">
        <v>45</v>
      </c>
      <c r="E38" s="70">
        <v>5.18</v>
      </c>
      <c r="F38" s="75">
        <v>5.62</v>
      </c>
      <c r="G38" s="75">
        <v>4.42</v>
      </c>
    </row>
    <row r="39" spans="1:7" ht="12.75">
      <c r="A39" s="80"/>
      <c r="B39" s="73" t="s">
        <v>189</v>
      </c>
      <c r="C39" s="74">
        <v>10</v>
      </c>
      <c r="D39" s="69" t="s">
        <v>46</v>
      </c>
      <c r="E39" s="70">
        <v>3.29</v>
      </c>
      <c r="F39" s="75">
        <v>3.7</v>
      </c>
      <c r="G39" s="75">
        <v>2.57</v>
      </c>
    </row>
    <row r="40" spans="1:7" ht="12.75">
      <c r="A40" s="76"/>
      <c r="B40" s="76"/>
      <c r="C40" s="77">
        <f>SUM(C37:C39)</f>
        <v>30</v>
      </c>
      <c r="D40" s="77"/>
      <c r="E40" s="78">
        <v>13.48</v>
      </c>
      <c r="F40" s="79">
        <v>14.53</v>
      </c>
      <c r="G40" s="79">
        <v>11.67</v>
      </c>
    </row>
    <row r="41" spans="1:7" ht="12.75" customHeight="1">
      <c r="A41" s="80" t="s">
        <v>190</v>
      </c>
      <c r="B41" s="73" t="s">
        <v>187</v>
      </c>
      <c r="C41" s="74">
        <v>10</v>
      </c>
      <c r="D41" s="69" t="s">
        <v>48</v>
      </c>
      <c r="E41" s="70">
        <v>6.49</v>
      </c>
      <c r="F41" s="75">
        <v>6.66</v>
      </c>
      <c r="G41" s="75">
        <v>6.2</v>
      </c>
    </row>
    <row r="42" spans="1:7" ht="12.75">
      <c r="A42" s="80"/>
      <c r="B42" s="73" t="s">
        <v>188</v>
      </c>
      <c r="C42" s="74">
        <v>10</v>
      </c>
      <c r="D42" s="69" t="s">
        <v>49</v>
      </c>
      <c r="E42" s="70">
        <v>5.89</v>
      </c>
      <c r="F42" s="75">
        <v>6.05</v>
      </c>
      <c r="G42" s="75">
        <v>5.61</v>
      </c>
    </row>
    <row r="43" spans="1:7" ht="12.75">
      <c r="A43" s="80"/>
      <c r="B43" s="73" t="s">
        <v>191</v>
      </c>
      <c r="C43" s="74">
        <v>10</v>
      </c>
      <c r="D43" s="69" t="s">
        <v>50</v>
      </c>
      <c r="E43" s="70">
        <v>4.31</v>
      </c>
      <c r="F43" s="75">
        <v>4.74</v>
      </c>
      <c r="G43" s="75">
        <v>3.57</v>
      </c>
    </row>
    <row r="44" spans="1:7" ht="12.75">
      <c r="A44" s="80"/>
      <c r="B44" s="73" t="s">
        <v>192</v>
      </c>
      <c r="C44" s="74">
        <v>10</v>
      </c>
      <c r="D44" s="69" t="s">
        <v>51</v>
      </c>
      <c r="E44" s="70">
        <v>4.8</v>
      </c>
      <c r="F44" s="75">
        <v>5.05</v>
      </c>
      <c r="G44" s="75">
        <v>4.36</v>
      </c>
    </row>
    <row r="45" spans="1:7" ht="12.75">
      <c r="A45" s="76"/>
      <c r="B45" s="76"/>
      <c r="C45" s="77">
        <f>SUM(C41:C44)</f>
        <v>40</v>
      </c>
      <c r="D45" s="77"/>
      <c r="E45" s="78">
        <v>21.38</v>
      </c>
      <c r="F45" s="79">
        <v>22.49</v>
      </c>
      <c r="G45" s="79">
        <v>19.46</v>
      </c>
    </row>
    <row r="46" spans="1:7" ht="12.75">
      <c r="A46" s="81"/>
      <c r="B46" s="81"/>
      <c r="C46" s="82">
        <f>C14+C20+C27+C36+C40+C45</f>
        <v>370</v>
      </c>
      <c r="D46" s="82"/>
      <c r="E46" s="83">
        <v>193.97</v>
      </c>
      <c r="F46" s="84">
        <v>204.31</v>
      </c>
      <c r="G46" s="84">
        <v>176.1</v>
      </c>
    </row>
  </sheetData>
  <sheetProtection selectLockedCells="1" selectUnlockedCells="1"/>
  <mergeCells count="8">
    <mergeCell ref="A1:B1"/>
    <mergeCell ref="A3:A5"/>
    <mergeCell ref="A8:A10"/>
    <mergeCell ref="A15:A19"/>
    <mergeCell ref="A21:A26"/>
    <mergeCell ref="A28:A35"/>
    <mergeCell ref="A37:A39"/>
    <mergeCell ref="A41:A44"/>
  </mergeCells>
  <printOptions/>
  <pageMargins left="0.42986111111111114" right="0.2701388888888889" top="0.4701388888888889" bottom="0.4097222222222222"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2014-03-12T05:51:34Z</dcterms:modified>
  <cp:category/>
  <cp:version/>
  <cp:contentType/>
  <cp:contentStatus/>
  <cp:revision>42</cp:revision>
</cp:coreProperties>
</file>